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ueda\Documents\☆財団\HP\2024年度奨学金\"/>
    </mc:Choice>
  </mc:AlternateContent>
  <bookViews>
    <workbookView xWindow="0" yWindow="0" windowWidth="23040" windowHeight="8580"/>
  </bookViews>
  <sheets>
    <sheet name="大学_作成方法" sheetId="1" r:id="rId1"/>
    <sheet name="大学_取得単位一覧表" sheetId="2" r:id="rId2"/>
  </sheets>
  <definedNames>
    <definedName name="_xlnm._FilterDatabase" localSheetId="1" hidden="1">大学_取得単位一覧表!$A$1:$L$108</definedName>
    <definedName name="_xlnm.Print_Area" localSheetId="0">大学_作成方法!$A$1:$I$242</definedName>
    <definedName name="_xlnm.Print_Area" localSheetId="1">大学_取得単位一覧表!$A$1:$L$104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N2" i="2" l="1"/>
  <c r="L97" i="2" l="1"/>
  <c r="L96" i="2"/>
  <c r="L95" i="2"/>
  <c r="L94" i="2"/>
  <c r="L93" i="2"/>
  <c r="L92" i="2"/>
  <c r="L91" i="2"/>
  <c r="L90" i="2"/>
  <c r="L89" i="2"/>
  <c r="L88" i="2"/>
  <c r="L87" i="2"/>
  <c r="L86" i="2"/>
  <c r="L85" i="2"/>
  <c r="L84" i="2"/>
  <c r="L83" i="2"/>
  <c r="L82" i="2"/>
  <c r="L81" i="2"/>
  <c r="L80" i="2"/>
  <c r="L79" i="2"/>
  <c r="L78" i="2"/>
  <c r="L77" i="2"/>
  <c r="L76" i="2"/>
  <c r="L75" i="2"/>
  <c r="L74" i="2"/>
  <c r="L73" i="2"/>
  <c r="L72" i="2"/>
  <c r="L71" i="2"/>
  <c r="L70" i="2"/>
  <c r="L69" i="2"/>
  <c r="L68" i="2"/>
  <c r="L67" i="2"/>
  <c r="L66" i="2"/>
  <c r="L65" i="2"/>
  <c r="L64" i="2"/>
  <c r="L63" i="2"/>
  <c r="L62" i="2"/>
  <c r="L61" i="2"/>
  <c r="L60" i="2"/>
  <c r="L59" i="2"/>
  <c r="L58" i="2"/>
  <c r="L57" i="2"/>
  <c r="L56" i="2"/>
  <c r="L55" i="2"/>
  <c r="L54" i="2"/>
  <c r="F97" i="2"/>
  <c r="F96" i="2"/>
  <c r="F95" i="2"/>
  <c r="F94" i="2"/>
  <c r="F93" i="2"/>
  <c r="F92" i="2"/>
  <c r="F91" i="2"/>
  <c r="F90" i="2"/>
  <c r="F89" i="2"/>
  <c r="F88" i="2"/>
  <c r="F87" i="2"/>
  <c r="F86" i="2"/>
  <c r="F85" i="2"/>
  <c r="F84" i="2"/>
  <c r="F83" i="2"/>
  <c r="F82" i="2"/>
  <c r="F81" i="2"/>
  <c r="F80" i="2"/>
  <c r="F79" i="2"/>
  <c r="F78" i="2"/>
  <c r="F77" i="2"/>
  <c r="F76" i="2"/>
  <c r="F75" i="2"/>
  <c r="F74" i="2"/>
  <c r="F73" i="2"/>
  <c r="F72" i="2"/>
  <c r="F71" i="2"/>
  <c r="F70" i="2"/>
  <c r="F69" i="2"/>
  <c r="F68" i="2"/>
  <c r="F67" i="2"/>
  <c r="F66" i="2"/>
  <c r="F65" i="2"/>
  <c r="F64" i="2"/>
  <c r="F63" i="2"/>
  <c r="F62" i="2"/>
  <c r="F61" i="2"/>
  <c r="F60" i="2"/>
  <c r="F59" i="2"/>
  <c r="F58" i="2"/>
  <c r="F57" i="2"/>
  <c r="F56" i="2"/>
  <c r="F55" i="2"/>
  <c r="F54" i="2"/>
  <c r="L45" i="2"/>
  <c r="L44" i="2"/>
  <c r="L43" i="2"/>
  <c r="L42" i="2"/>
  <c r="L41" i="2"/>
  <c r="L40" i="2"/>
  <c r="L39" i="2"/>
  <c r="L38" i="2"/>
  <c r="L37" i="2"/>
  <c r="L36" i="2"/>
  <c r="L35" i="2"/>
  <c r="L34" i="2"/>
  <c r="L33" i="2"/>
  <c r="L32" i="2"/>
  <c r="L31" i="2"/>
  <c r="L30" i="2"/>
  <c r="L29" i="2"/>
  <c r="L28" i="2"/>
  <c r="L27" i="2"/>
  <c r="L26" i="2"/>
  <c r="L25" i="2"/>
  <c r="L24" i="2"/>
  <c r="L23" i="2"/>
  <c r="L22" i="2"/>
  <c r="L21" i="2"/>
  <c r="L20" i="2"/>
  <c r="L19" i="2"/>
  <c r="L18" i="2"/>
  <c r="L17" i="2"/>
  <c r="L16" i="2"/>
  <c r="L15" i="2"/>
  <c r="L14" i="2"/>
  <c r="L13" i="2"/>
  <c r="L12" i="2"/>
  <c r="L11" i="2"/>
  <c r="L10" i="2"/>
  <c r="L9" i="2"/>
  <c r="L8" i="2"/>
  <c r="L7" i="2"/>
  <c r="L6" i="2"/>
  <c r="L5" i="2"/>
  <c r="L4" i="2"/>
  <c r="L3" i="2"/>
  <c r="L2" i="2"/>
  <c r="N54" i="2" l="1"/>
  <c r="P54" i="2"/>
  <c r="P55" i="2"/>
  <c r="P56" i="2"/>
  <c r="P57" i="2"/>
  <c r="P58" i="2"/>
  <c r="P59" i="2"/>
  <c r="P60" i="2"/>
  <c r="P61" i="2"/>
  <c r="P62" i="2"/>
  <c r="P63" i="2"/>
  <c r="P64" i="2"/>
  <c r="P65" i="2"/>
  <c r="P66" i="2"/>
  <c r="P67" i="2"/>
  <c r="P68" i="2"/>
  <c r="P69" i="2"/>
  <c r="P70" i="2"/>
  <c r="P71" i="2"/>
  <c r="P72" i="2"/>
  <c r="P73" i="2"/>
  <c r="P74" i="2"/>
  <c r="P75" i="2"/>
  <c r="P76" i="2"/>
  <c r="P77" i="2"/>
  <c r="P78" i="2"/>
  <c r="P79" i="2"/>
  <c r="P80" i="2"/>
  <c r="P81" i="2"/>
  <c r="P82" i="2"/>
  <c r="P83" i="2"/>
  <c r="P84" i="2"/>
  <c r="P85" i="2"/>
  <c r="P86" i="2"/>
  <c r="P87" i="2"/>
  <c r="P88" i="2"/>
  <c r="P89" i="2"/>
  <c r="P90" i="2"/>
  <c r="P91" i="2"/>
  <c r="P92" i="2"/>
  <c r="P93" i="2"/>
  <c r="P94" i="2"/>
  <c r="P95" i="2"/>
  <c r="P96" i="2"/>
  <c r="P97" i="2"/>
  <c r="P45" i="2"/>
  <c r="N3" i="2"/>
  <c r="N4" i="2"/>
  <c r="N5" i="2"/>
  <c r="N6" i="2"/>
  <c r="N7" i="2"/>
  <c r="N8" i="2"/>
  <c r="N9" i="2"/>
  <c r="N10" i="2"/>
  <c r="N11" i="2"/>
  <c r="N12" i="2"/>
  <c r="N13" i="2"/>
  <c r="N14" i="2"/>
  <c r="N15" i="2"/>
  <c r="N16" i="2"/>
  <c r="N17" i="2"/>
  <c r="N18" i="2"/>
  <c r="N19" i="2"/>
  <c r="N20" i="2"/>
  <c r="N21" i="2"/>
  <c r="N22" i="2"/>
  <c r="N23" i="2"/>
  <c r="N24" i="2"/>
  <c r="N25" i="2"/>
  <c r="N26" i="2"/>
  <c r="N27" i="2"/>
  <c r="N28" i="2"/>
  <c r="N29" i="2"/>
  <c r="N30" i="2"/>
  <c r="N31" i="2"/>
  <c r="N32" i="2"/>
  <c r="N33" i="2"/>
  <c r="N34" i="2"/>
  <c r="N35" i="2"/>
  <c r="N36" i="2"/>
  <c r="N37" i="2"/>
  <c r="N38" i="2"/>
  <c r="N39" i="2"/>
  <c r="N40" i="2"/>
  <c r="N41" i="2"/>
  <c r="N42" i="2"/>
  <c r="N43" i="2"/>
  <c r="N44" i="2"/>
  <c r="N45" i="2"/>
  <c r="G52" i="2" s="1"/>
  <c r="E52" i="2" s="1"/>
  <c r="P3" i="2"/>
  <c r="P4" i="2"/>
  <c r="P5" i="2"/>
  <c r="P6" i="2"/>
  <c r="P7" i="2"/>
  <c r="P8" i="2"/>
  <c r="P9" i="2"/>
  <c r="P10" i="2"/>
  <c r="P11" i="2"/>
  <c r="P12" i="2"/>
  <c r="P13" i="2"/>
  <c r="P14" i="2"/>
  <c r="P15" i="2"/>
  <c r="P16" i="2"/>
  <c r="P17" i="2"/>
  <c r="P18" i="2"/>
  <c r="P19" i="2"/>
  <c r="P20" i="2"/>
  <c r="P21" i="2"/>
  <c r="P22" i="2"/>
  <c r="P23" i="2"/>
  <c r="P24" i="2"/>
  <c r="P25" i="2"/>
  <c r="P26" i="2"/>
  <c r="P27" i="2"/>
  <c r="P28" i="2"/>
  <c r="P29" i="2"/>
  <c r="P30" i="2"/>
  <c r="P31" i="2"/>
  <c r="P32" i="2"/>
  <c r="P33" i="2"/>
  <c r="P34" i="2"/>
  <c r="P35" i="2"/>
  <c r="P36" i="2"/>
  <c r="P37" i="2"/>
  <c r="P38" i="2"/>
  <c r="P39" i="2"/>
  <c r="P40" i="2"/>
  <c r="P41" i="2"/>
  <c r="P42" i="2"/>
  <c r="P43" i="2"/>
  <c r="P44" i="2"/>
  <c r="P2" i="2"/>
  <c r="N55" i="2"/>
  <c r="N56" i="2"/>
  <c r="N57" i="2"/>
  <c r="N58" i="2"/>
  <c r="N59" i="2"/>
  <c r="N60" i="2"/>
  <c r="N61" i="2"/>
  <c r="N62" i="2"/>
  <c r="N63" i="2"/>
  <c r="N64" i="2"/>
  <c r="N65" i="2"/>
  <c r="N66" i="2"/>
  <c r="N67" i="2"/>
  <c r="N68" i="2"/>
  <c r="N69" i="2"/>
  <c r="N70" i="2"/>
  <c r="N71" i="2"/>
  <c r="N72" i="2"/>
  <c r="N73" i="2"/>
  <c r="N74" i="2"/>
  <c r="N75" i="2"/>
  <c r="N76" i="2"/>
  <c r="N77" i="2"/>
  <c r="N78" i="2"/>
  <c r="N79" i="2"/>
  <c r="N80" i="2"/>
  <c r="N81" i="2"/>
  <c r="N82" i="2"/>
  <c r="N83" i="2"/>
  <c r="N84" i="2"/>
  <c r="N85" i="2"/>
  <c r="N86" i="2"/>
  <c r="N87" i="2"/>
  <c r="N88" i="2"/>
  <c r="N89" i="2"/>
  <c r="N90" i="2"/>
  <c r="N91" i="2"/>
  <c r="N92" i="2"/>
  <c r="N93" i="2"/>
  <c r="N94" i="2"/>
  <c r="N95" i="2"/>
  <c r="N96" i="2"/>
  <c r="N97" i="2"/>
  <c r="Q54" i="2"/>
  <c r="O54" i="2"/>
  <c r="F2" i="2"/>
  <c r="O2" i="2" s="1"/>
  <c r="G104" i="2" l="1"/>
  <c r="H52" i="2"/>
  <c r="O56" i="2"/>
  <c r="O57" i="2"/>
  <c r="O58" i="2"/>
  <c r="O59" i="2"/>
  <c r="O60" i="2"/>
  <c r="O61" i="2"/>
  <c r="O62" i="2"/>
  <c r="O63" i="2"/>
  <c r="O64" i="2"/>
  <c r="O65" i="2"/>
  <c r="O66" i="2"/>
  <c r="O67" i="2"/>
  <c r="O68" i="2"/>
  <c r="O69" i="2"/>
  <c r="O70" i="2"/>
  <c r="O71" i="2"/>
  <c r="O72" i="2"/>
  <c r="O73" i="2"/>
  <c r="O74" i="2"/>
  <c r="O75" i="2"/>
  <c r="O76" i="2"/>
  <c r="O77" i="2"/>
  <c r="O78" i="2"/>
  <c r="O79" i="2"/>
  <c r="O80" i="2"/>
  <c r="O81" i="2"/>
  <c r="O82" i="2"/>
  <c r="O83" i="2"/>
  <c r="O84" i="2"/>
  <c r="O85" i="2"/>
  <c r="O86" i="2"/>
  <c r="O87" i="2"/>
  <c r="O88" i="2"/>
  <c r="O89" i="2"/>
  <c r="O90" i="2"/>
  <c r="O91" i="2"/>
  <c r="O92" i="2"/>
  <c r="O93" i="2"/>
  <c r="O94" i="2"/>
  <c r="O95" i="2"/>
  <c r="O96" i="2"/>
  <c r="F101" i="2" l="1"/>
  <c r="F99" i="2"/>
  <c r="O97" i="2"/>
  <c r="Q3" i="2"/>
  <c r="Q2" i="2"/>
  <c r="F45" i="2"/>
  <c r="O45" i="2" s="1"/>
  <c r="I104" i="2" l="1"/>
  <c r="F104" i="2"/>
  <c r="D104" i="2"/>
  <c r="B104" i="2"/>
  <c r="B102" i="2"/>
  <c r="B100" i="2"/>
  <c r="Q97" i="2"/>
  <c r="Q96" i="2"/>
  <c r="Q95" i="2"/>
  <c r="Q94" i="2"/>
  <c r="Q93" i="2"/>
  <c r="Q92" i="2"/>
  <c r="Q91" i="2"/>
  <c r="Q90" i="2"/>
  <c r="Q89" i="2"/>
  <c r="Q88" i="2"/>
  <c r="Q87" i="2"/>
  <c r="Q86" i="2"/>
  <c r="Q85" i="2"/>
  <c r="Q84" i="2"/>
  <c r="Q83" i="2"/>
  <c r="Q82" i="2"/>
  <c r="Q81" i="2"/>
  <c r="Q80" i="2"/>
  <c r="Q79" i="2"/>
  <c r="Q78" i="2"/>
  <c r="Q77" i="2"/>
  <c r="Q76" i="2"/>
  <c r="Q75" i="2"/>
  <c r="Q74" i="2"/>
  <c r="Q73" i="2"/>
  <c r="Q72" i="2"/>
  <c r="Q71" i="2"/>
  <c r="Q70" i="2"/>
  <c r="Q69" i="2"/>
  <c r="Q68" i="2"/>
  <c r="Q67" i="2"/>
  <c r="Q66" i="2"/>
  <c r="Q65" i="2"/>
  <c r="Q64" i="2"/>
  <c r="Q63" i="2"/>
  <c r="Q62" i="2"/>
  <c r="Q61" i="2"/>
  <c r="Q60" i="2"/>
  <c r="Q59" i="2"/>
  <c r="Q58" i="2"/>
  <c r="Q57" i="2"/>
  <c r="Q56" i="2"/>
  <c r="Q55" i="2"/>
  <c r="O55" i="2"/>
  <c r="H104" i="2"/>
  <c r="Q45" i="2"/>
  <c r="Q44" i="2"/>
  <c r="F44" i="2"/>
  <c r="O44" i="2" s="1"/>
  <c r="O52" i="2" s="1"/>
  <c r="C52" i="2" s="1"/>
  <c r="K52" i="2" s="1"/>
  <c r="Q43" i="2"/>
  <c r="F43" i="2"/>
  <c r="O43" i="2" s="1"/>
  <c r="Q42" i="2"/>
  <c r="F42" i="2"/>
  <c r="O42" i="2" s="1"/>
  <c r="Q41" i="2"/>
  <c r="F41" i="2"/>
  <c r="O41" i="2" s="1"/>
  <c r="Q40" i="2"/>
  <c r="F40" i="2"/>
  <c r="O40" i="2" s="1"/>
  <c r="Q39" i="2"/>
  <c r="F39" i="2"/>
  <c r="O39" i="2" s="1"/>
  <c r="Q38" i="2"/>
  <c r="F38" i="2"/>
  <c r="O38" i="2" s="1"/>
  <c r="Q37" i="2"/>
  <c r="F37" i="2"/>
  <c r="O37" i="2" s="1"/>
  <c r="Q36" i="2"/>
  <c r="F36" i="2"/>
  <c r="O36" i="2" s="1"/>
  <c r="Q35" i="2"/>
  <c r="F35" i="2"/>
  <c r="O35" i="2" s="1"/>
  <c r="Q34" i="2"/>
  <c r="F34" i="2"/>
  <c r="O34" i="2" s="1"/>
  <c r="Q33" i="2"/>
  <c r="F33" i="2"/>
  <c r="O33" i="2" s="1"/>
  <c r="Q32" i="2"/>
  <c r="F32" i="2"/>
  <c r="O32" i="2" s="1"/>
  <c r="Q31" i="2"/>
  <c r="F31" i="2"/>
  <c r="O31" i="2" s="1"/>
  <c r="Q30" i="2"/>
  <c r="F30" i="2"/>
  <c r="O30" i="2" s="1"/>
  <c r="Q29" i="2"/>
  <c r="F29" i="2"/>
  <c r="O29" i="2" s="1"/>
  <c r="Q28" i="2"/>
  <c r="F28" i="2"/>
  <c r="O28" i="2" s="1"/>
  <c r="Q27" i="2"/>
  <c r="F27" i="2"/>
  <c r="O27" i="2" s="1"/>
  <c r="Q26" i="2"/>
  <c r="F26" i="2"/>
  <c r="O26" i="2" s="1"/>
  <c r="Q25" i="2"/>
  <c r="F25" i="2"/>
  <c r="O25" i="2" s="1"/>
  <c r="Q24" i="2"/>
  <c r="F24" i="2"/>
  <c r="O24" i="2" s="1"/>
  <c r="Q23" i="2"/>
  <c r="F23" i="2"/>
  <c r="O23" i="2" s="1"/>
  <c r="Q22" i="2"/>
  <c r="F22" i="2"/>
  <c r="O22" i="2" s="1"/>
  <c r="Q21" i="2"/>
  <c r="F21" i="2"/>
  <c r="O21" i="2" s="1"/>
  <c r="Q20" i="2"/>
  <c r="F20" i="2"/>
  <c r="O20" i="2" s="1"/>
  <c r="Q19" i="2"/>
  <c r="F19" i="2"/>
  <c r="O19" i="2" s="1"/>
  <c r="Q18" i="2"/>
  <c r="F18" i="2"/>
  <c r="O18" i="2" s="1"/>
  <c r="Q17" i="2"/>
  <c r="F17" i="2"/>
  <c r="O17" i="2" s="1"/>
  <c r="Q16" i="2"/>
  <c r="F16" i="2"/>
  <c r="O16" i="2" s="1"/>
  <c r="Q15" i="2"/>
  <c r="F15" i="2"/>
  <c r="O15" i="2" s="1"/>
  <c r="Q14" i="2"/>
  <c r="F14" i="2"/>
  <c r="O14" i="2" s="1"/>
  <c r="Q13" i="2"/>
  <c r="F13" i="2"/>
  <c r="O13" i="2" s="1"/>
  <c r="Q12" i="2"/>
  <c r="F12" i="2"/>
  <c r="O12" i="2" s="1"/>
  <c r="Q11" i="2"/>
  <c r="F11" i="2"/>
  <c r="O11" i="2" s="1"/>
  <c r="Q10" i="2"/>
  <c r="F10" i="2"/>
  <c r="O10" i="2" s="1"/>
  <c r="Q9" i="2"/>
  <c r="F9" i="2"/>
  <c r="O9" i="2" s="1"/>
  <c r="Q8" i="2"/>
  <c r="F8" i="2"/>
  <c r="O8" i="2" s="1"/>
  <c r="Q7" i="2"/>
  <c r="F7" i="2"/>
  <c r="O7" i="2" s="1"/>
  <c r="Q6" i="2"/>
  <c r="F6" i="2"/>
  <c r="O6" i="2" s="1"/>
  <c r="Q5" i="2"/>
  <c r="F5" i="2"/>
  <c r="O5" i="2" s="1"/>
  <c r="Q4" i="2"/>
  <c r="F4" i="2"/>
  <c r="O4" i="2" s="1"/>
  <c r="F3" i="2"/>
  <c r="Q52" i="2" l="1"/>
  <c r="O3" i="2"/>
  <c r="E104" i="2"/>
  <c r="C104" i="2" l="1"/>
  <c r="K104" i="2" l="1"/>
</calcChain>
</file>

<file path=xl/sharedStrings.xml><?xml version="1.0" encoding="utf-8"?>
<sst xmlns="http://schemas.openxmlformats.org/spreadsheetml/2006/main" count="382" uniqueCount="196">
  <si>
    <t>1　GPAについて</t>
    <phoneticPr fontId="3"/>
  </si>
  <si>
    <t>1.1　GPAとは</t>
    <phoneticPr fontId="3"/>
  </si>
  <si>
    <r>
      <t>GPAは</t>
    </r>
    <r>
      <rPr>
        <b/>
        <sz val="11"/>
        <color theme="1"/>
        <rFont val="游ゴシック"/>
        <family val="3"/>
        <charset val="128"/>
        <scheme val="minor"/>
      </rPr>
      <t>G</t>
    </r>
    <r>
      <rPr>
        <sz val="11"/>
        <color theme="1"/>
        <rFont val="游ゴシック"/>
        <family val="2"/>
        <charset val="128"/>
        <scheme val="minor"/>
      </rPr>
      <t xml:space="preserve">rade </t>
    </r>
    <r>
      <rPr>
        <b/>
        <sz val="11"/>
        <color theme="1"/>
        <rFont val="游ゴシック"/>
        <family val="3"/>
        <charset val="128"/>
        <scheme val="minor"/>
      </rPr>
      <t>P</t>
    </r>
    <r>
      <rPr>
        <sz val="11"/>
        <color theme="1"/>
        <rFont val="游ゴシック"/>
        <family val="2"/>
        <charset val="128"/>
        <scheme val="minor"/>
      </rPr>
      <t xml:space="preserve">oint </t>
    </r>
    <r>
      <rPr>
        <b/>
        <sz val="11"/>
        <color theme="1"/>
        <rFont val="游ゴシック"/>
        <family val="3"/>
        <charset val="128"/>
        <scheme val="minor"/>
      </rPr>
      <t>A</t>
    </r>
    <r>
      <rPr>
        <sz val="11"/>
        <color theme="1"/>
        <rFont val="游ゴシック"/>
        <family val="2"/>
        <charset val="128"/>
        <scheme val="minor"/>
      </rPr>
      <t>verage（成績加重平均値）のことです</t>
    </r>
    <rPh sb="24" eb="31">
      <t>セイセキカジュウヘイキンチ</t>
    </rPh>
    <phoneticPr fontId="3"/>
  </si>
  <si>
    <t>成績評価方法のひとつで、履修科目の成績を点数化して算出します</t>
    <rPh sb="0" eb="6">
      <t>セイセキヒョウカホウホウ</t>
    </rPh>
    <rPh sb="12" eb="16">
      <t>リシュウカモク</t>
    </rPh>
    <rPh sb="17" eb="19">
      <t>セイセキ</t>
    </rPh>
    <rPh sb="20" eb="23">
      <t>テンスウカ</t>
    </rPh>
    <rPh sb="25" eb="27">
      <t>サンシュツ</t>
    </rPh>
    <phoneticPr fontId="3"/>
  </si>
  <si>
    <t>1.2　GPAの計算方法</t>
    <rPh sb="8" eb="12">
      <t>ケイサンホウホウ</t>
    </rPh>
    <phoneticPr fontId="3"/>
  </si>
  <si>
    <t>履修科目の評価をもとに、秀/S=4、優/A=3、良/B=2、可/C=1、不可/D=0のグレードポイント（以下GP）</t>
    <rPh sb="0" eb="2">
      <t>リシュウ</t>
    </rPh>
    <rPh sb="2" eb="4">
      <t>カモク</t>
    </rPh>
    <rPh sb="5" eb="7">
      <t>ヒョウカ</t>
    </rPh>
    <rPh sb="52" eb="54">
      <t>イカ</t>
    </rPh>
    <phoneticPr fontId="3"/>
  </si>
  <si>
    <t>を付与します</t>
    <rPh sb="1" eb="3">
      <t>フヨ</t>
    </rPh>
    <phoneticPr fontId="3"/>
  </si>
  <si>
    <t>卒業要件単位に含まれない科目や認定、合格などの評価が付かない科目は、GPA計算の対象外です</t>
    <rPh sb="42" eb="43">
      <t>ガイ</t>
    </rPh>
    <phoneticPr fontId="3"/>
  </si>
  <si>
    <t>（秀・優・良・可・不可やS・A・B・C・Dは一例です。評価の名称が異なる場合があります）</t>
    <rPh sb="27" eb="29">
      <t>ヒョウカ</t>
    </rPh>
    <rPh sb="30" eb="32">
      <t>メイショウ</t>
    </rPh>
    <rPh sb="33" eb="34">
      <t>コト</t>
    </rPh>
    <phoneticPr fontId="3"/>
  </si>
  <si>
    <t>履修科目の単位数にGPを掛けます</t>
    <rPh sb="0" eb="2">
      <t>リシュウ</t>
    </rPh>
    <rPh sb="2" eb="4">
      <t>カモク</t>
    </rPh>
    <rPh sb="5" eb="7">
      <t>タンイ</t>
    </rPh>
    <rPh sb="7" eb="8">
      <t>スウ</t>
    </rPh>
    <rPh sb="12" eb="13">
      <t>カ</t>
    </rPh>
    <phoneticPr fontId="3"/>
  </si>
  <si>
    <t>「単位数×GPの合計」を「単位数の合計」で割った値がGPAとなります</t>
    <rPh sb="1" eb="4">
      <t>タンイスウ</t>
    </rPh>
    <rPh sb="8" eb="10">
      <t>ゴウケイ</t>
    </rPh>
    <rPh sb="13" eb="16">
      <t>タンイスウ</t>
    </rPh>
    <rPh sb="17" eb="19">
      <t>ゴウケイ</t>
    </rPh>
    <rPh sb="21" eb="22">
      <t>ワ</t>
    </rPh>
    <rPh sb="24" eb="25">
      <t>アタイ</t>
    </rPh>
    <phoneticPr fontId="3"/>
  </si>
  <si>
    <t>5段階評価のGP</t>
    <rPh sb="1" eb="5">
      <t>ダンカイヒョウカ</t>
    </rPh>
    <phoneticPr fontId="3"/>
  </si>
  <si>
    <t>成績表の例</t>
    <rPh sb="0" eb="3">
      <t>セイセキヒョウ</t>
    </rPh>
    <rPh sb="4" eb="5">
      <t>レイ</t>
    </rPh>
    <phoneticPr fontId="3"/>
  </si>
  <si>
    <t>評価</t>
    <rPh sb="0" eb="2">
      <t>ヒョウカ</t>
    </rPh>
    <phoneticPr fontId="3"/>
  </si>
  <si>
    <t>GP</t>
    <phoneticPr fontId="3"/>
  </si>
  <si>
    <t>科目名</t>
    <rPh sb="0" eb="3">
      <t>カモクメイ</t>
    </rPh>
    <phoneticPr fontId="3"/>
  </si>
  <si>
    <t>単位数</t>
    <rPh sb="0" eb="2">
      <t>タンイ</t>
    </rPh>
    <rPh sb="2" eb="3">
      <t>スウ</t>
    </rPh>
    <phoneticPr fontId="3"/>
  </si>
  <si>
    <t>単位数×GP</t>
    <rPh sb="0" eb="2">
      <t>タンイ</t>
    </rPh>
    <rPh sb="2" eb="3">
      <t>スウ</t>
    </rPh>
    <phoneticPr fontId="3"/>
  </si>
  <si>
    <t>秀/S</t>
    <rPh sb="0" eb="1">
      <t>シュウ</t>
    </rPh>
    <phoneticPr fontId="3"/>
  </si>
  <si>
    <t>科目A</t>
    <rPh sb="0" eb="2">
      <t>カモク</t>
    </rPh>
    <phoneticPr fontId="3"/>
  </si>
  <si>
    <t>秀</t>
    <rPh sb="0" eb="1">
      <t>シュウ</t>
    </rPh>
    <phoneticPr fontId="3"/>
  </si>
  <si>
    <t>優/A</t>
    <rPh sb="0" eb="1">
      <t>ユウ</t>
    </rPh>
    <phoneticPr fontId="3"/>
  </si>
  <si>
    <t>科目B</t>
    <rPh sb="0" eb="2">
      <t>カモク</t>
    </rPh>
    <phoneticPr fontId="3"/>
  </si>
  <si>
    <t>優</t>
    <rPh sb="0" eb="1">
      <t>ユウ</t>
    </rPh>
    <phoneticPr fontId="3"/>
  </si>
  <si>
    <t>良/B</t>
    <rPh sb="0" eb="1">
      <t>リョウ</t>
    </rPh>
    <phoneticPr fontId="3"/>
  </si>
  <si>
    <t>科目C</t>
    <rPh sb="0" eb="2">
      <t>カモク</t>
    </rPh>
    <phoneticPr fontId="3"/>
  </si>
  <si>
    <t>良</t>
    <rPh sb="0" eb="1">
      <t>リョウ</t>
    </rPh>
    <phoneticPr fontId="3"/>
  </si>
  <si>
    <t>可/C</t>
    <rPh sb="0" eb="1">
      <t>カ</t>
    </rPh>
    <phoneticPr fontId="3"/>
  </si>
  <si>
    <t>科目D</t>
    <rPh sb="0" eb="2">
      <t>カモク</t>
    </rPh>
    <phoneticPr fontId="3"/>
  </si>
  <si>
    <t>可</t>
    <rPh sb="0" eb="1">
      <t>カ</t>
    </rPh>
    <phoneticPr fontId="3"/>
  </si>
  <si>
    <t>不可/D</t>
    <rPh sb="0" eb="2">
      <t>フカ</t>
    </rPh>
    <phoneticPr fontId="3"/>
  </si>
  <si>
    <t>科目E</t>
    <rPh sb="0" eb="2">
      <t>カモク</t>
    </rPh>
    <phoneticPr fontId="3"/>
  </si>
  <si>
    <t>単位数の合計</t>
    <rPh sb="0" eb="3">
      <t>タンイスウ</t>
    </rPh>
    <rPh sb="4" eb="6">
      <t>ゴウケイ</t>
    </rPh>
    <phoneticPr fontId="3"/>
  </si>
  <si>
    <t>単位数×GPの合計</t>
    <rPh sb="0" eb="3">
      <t>タンイスウ</t>
    </rPh>
    <rPh sb="7" eb="9">
      <t>ゴウケイ</t>
    </rPh>
    <phoneticPr fontId="3"/>
  </si>
  <si>
    <t>=</t>
    <phoneticPr fontId="3"/>
  </si>
  <si>
    <t>=</t>
    <phoneticPr fontId="3"/>
  </si>
  <si>
    <t>GPA</t>
    <phoneticPr fontId="3"/>
  </si>
  <si>
    <t>単位数の合計</t>
    <phoneticPr fontId="3"/>
  </si>
  <si>
    <t>・大学発行の「成績証明書」</t>
    <rPh sb="1" eb="5">
      <t>ダイガクハッコウ</t>
    </rPh>
    <phoneticPr fontId="3"/>
  </si>
  <si>
    <t>▶5段階評価</t>
    <rPh sb="2" eb="4">
      <t>ダンカイ</t>
    </rPh>
    <rPh sb="4" eb="6">
      <t>ヒョウカ</t>
    </rPh>
    <phoneticPr fontId="3"/>
  </si>
  <si>
    <t>変更例1：　優上・優・良・可・不可　→　秀・優・良・可・不可</t>
    <rPh sb="0" eb="2">
      <t>ヘンコウ</t>
    </rPh>
    <rPh sb="2" eb="3">
      <t>レイ</t>
    </rPh>
    <phoneticPr fontId="3"/>
  </si>
  <si>
    <t>変更例2：　A+・A・B・C・F　→　S・A・B・C・D</t>
    <rPh sb="0" eb="2">
      <t>ヘンコウ</t>
    </rPh>
    <phoneticPr fontId="3"/>
  </si>
  <si>
    <t>【基本】5段階評価の評点とGP</t>
    <rPh sb="1" eb="3">
      <t>キホン</t>
    </rPh>
    <rPh sb="5" eb="9">
      <t>ダンカイヒョウカ</t>
    </rPh>
    <rPh sb="10" eb="12">
      <t>ヒョウテン</t>
    </rPh>
    <phoneticPr fontId="3"/>
  </si>
  <si>
    <t>評点</t>
    <rPh sb="0" eb="2">
      <t>ヒョウテン</t>
    </rPh>
    <phoneticPr fontId="3"/>
  </si>
  <si>
    <t>GP</t>
    <phoneticPr fontId="3"/>
  </si>
  <si>
    <t>90～100点</t>
    <rPh sb="6" eb="7">
      <t>テン</t>
    </rPh>
    <phoneticPr fontId="3"/>
  </si>
  <si>
    <t>80～89点</t>
    <rPh sb="5" eb="6">
      <t>テン</t>
    </rPh>
    <phoneticPr fontId="3"/>
  </si>
  <si>
    <t>70～79点</t>
    <rPh sb="5" eb="6">
      <t>テン</t>
    </rPh>
    <phoneticPr fontId="3"/>
  </si>
  <si>
    <t>60～69点</t>
    <rPh sb="5" eb="6">
      <t>テン</t>
    </rPh>
    <phoneticPr fontId="3"/>
  </si>
  <si>
    <t>0～59点</t>
    <rPh sb="4" eb="5">
      <t>テン</t>
    </rPh>
    <phoneticPr fontId="3"/>
  </si>
  <si>
    <t>＜配点が異なる5段階評価の例＞</t>
    <rPh sb="1" eb="3">
      <t>ハイテン</t>
    </rPh>
    <rPh sb="4" eb="5">
      <t>コト</t>
    </rPh>
    <rPh sb="8" eb="12">
      <t>ダンカイヒョウカ</t>
    </rPh>
    <rPh sb="13" eb="14">
      <t>レイ</t>
    </rPh>
    <phoneticPr fontId="3"/>
  </si>
  <si>
    <t>元の評価</t>
    <rPh sb="0" eb="1">
      <t>モト</t>
    </rPh>
    <rPh sb="2" eb="4">
      <t>ヒョウカ</t>
    </rPh>
    <phoneticPr fontId="3"/>
  </si>
  <si>
    <t>S</t>
    <phoneticPr fontId="3"/>
  </si>
  <si>
    <t>95～100点</t>
    <rPh sb="6" eb="7">
      <t>テン</t>
    </rPh>
    <phoneticPr fontId="3"/>
  </si>
  <si>
    <t>S</t>
  </si>
  <si>
    <t>A</t>
    <phoneticPr fontId="3"/>
  </si>
  <si>
    <t>85～94点</t>
    <rPh sb="5" eb="6">
      <t>テン</t>
    </rPh>
    <phoneticPr fontId="3"/>
  </si>
  <si>
    <t>90点以上のA</t>
    <rPh sb="2" eb="5">
      <t>テンイジョウ</t>
    </rPh>
    <phoneticPr fontId="3"/>
  </si>
  <si>
    <t>B</t>
    <phoneticPr fontId="3"/>
  </si>
  <si>
    <t>75～84点</t>
    <rPh sb="5" eb="6">
      <t>テン</t>
    </rPh>
    <phoneticPr fontId="3"/>
  </si>
  <si>
    <t>90点未満のA</t>
    <rPh sb="2" eb="3">
      <t>テン</t>
    </rPh>
    <rPh sb="3" eb="5">
      <t>ミマン</t>
    </rPh>
    <phoneticPr fontId="3"/>
  </si>
  <si>
    <t>C</t>
    <phoneticPr fontId="3"/>
  </si>
  <si>
    <t>60～74点</t>
    <rPh sb="5" eb="6">
      <t>テン</t>
    </rPh>
    <phoneticPr fontId="3"/>
  </si>
  <si>
    <t>80点以上のB</t>
    <rPh sb="2" eb="5">
      <t>テンイジョウ</t>
    </rPh>
    <phoneticPr fontId="3"/>
  </si>
  <si>
    <t>D</t>
    <phoneticPr fontId="3"/>
  </si>
  <si>
    <t>80点未満のB</t>
    <rPh sb="2" eb="3">
      <t>テン</t>
    </rPh>
    <rPh sb="3" eb="5">
      <t>ミマン</t>
    </rPh>
    <phoneticPr fontId="3"/>
  </si>
  <si>
    <t>B</t>
    <phoneticPr fontId="3"/>
  </si>
  <si>
    <t>70点以上のC</t>
    <rPh sb="2" eb="5">
      <t>テンイジョウ</t>
    </rPh>
    <phoneticPr fontId="3"/>
  </si>
  <si>
    <t>70点未満のC</t>
    <rPh sb="2" eb="3">
      <t>テン</t>
    </rPh>
    <rPh sb="3" eb="5">
      <t>ミマン</t>
    </rPh>
    <phoneticPr fontId="3"/>
  </si>
  <si>
    <t>D</t>
    <phoneticPr fontId="3"/>
  </si>
  <si>
    <t>▶4段階評価</t>
    <rPh sb="2" eb="4">
      <t>ダンカイ</t>
    </rPh>
    <rPh sb="4" eb="6">
      <t>ヒョウカ</t>
    </rPh>
    <phoneticPr fontId="3"/>
  </si>
  <si>
    <t>4段階評価は、5段階評価に改めたうえで「取得単位一覧表」を作成する必要があります</t>
    <rPh sb="1" eb="3">
      <t>ダンカイ</t>
    </rPh>
    <rPh sb="3" eb="5">
      <t>ヒョウカ</t>
    </rPh>
    <rPh sb="8" eb="12">
      <t>ダンカイヒョウカ</t>
    </rPh>
    <rPh sb="13" eb="14">
      <t>アラタ</t>
    </rPh>
    <rPh sb="20" eb="27">
      <t>シュトクタンイイチランヒョウ</t>
    </rPh>
    <rPh sb="29" eb="31">
      <t>サクセイ</t>
    </rPh>
    <rPh sb="33" eb="35">
      <t>ヒツヨウ</t>
    </rPh>
    <phoneticPr fontId="3"/>
  </si>
  <si>
    <t>優/A（80点以上）良/B（70～79点）可/C（60～69点）不可/D（60点未満）の配点の場合は、</t>
    <rPh sb="0" eb="1">
      <t>ユウ</t>
    </rPh>
    <rPh sb="6" eb="7">
      <t>テン</t>
    </rPh>
    <rPh sb="7" eb="9">
      <t>イジョウ</t>
    </rPh>
    <rPh sb="10" eb="11">
      <t>リョウ</t>
    </rPh>
    <rPh sb="19" eb="20">
      <t>テン</t>
    </rPh>
    <rPh sb="21" eb="22">
      <t>カ</t>
    </rPh>
    <rPh sb="30" eb="31">
      <t>テン</t>
    </rPh>
    <rPh sb="32" eb="34">
      <t>フカ</t>
    </rPh>
    <rPh sb="39" eb="40">
      <t>テン</t>
    </rPh>
    <rPh sb="40" eb="42">
      <t>ミマン</t>
    </rPh>
    <rPh sb="44" eb="46">
      <t>ハイテン</t>
    </rPh>
    <rPh sb="47" eb="49">
      <t>バアイ</t>
    </rPh>
    <phoneticPr fontId="3"/>
  </si>
  <si>
    <t>優/Aを評点によって二つに分け、90点以上を秀/Sとして5段階評価に改めたうえで</t>
    <rPh sb="18" eb="21">
      <t>テンイジョウ</t>
    </rPh>
    <rPh sb="22" eb="23">
      <t>シュウ</t>
    </rPh>
    <rPh sb="29" eb="31">
      <t>ダンカイ</t>
    </rPh>
    <rPh sb="31" eb="33">
      <t>ヒョウカ</t>
    </rPh>
    <rPh sb="34" eb="35">
      <t>アラタ</t>
    </rPh>
    <phoneticPr fontId="3"/>
  </si>
  <si>
    <t>「単位取得一覧表」を作成してください</t>
  </si>
  <si>
    <t>GPは、90点以上の優/S=4、90点未満の優/A=3、良/B=2、可/C＝1、不可/D=0となります</t>
    <rPh sb="6" eb="7">
      <t>テン</t>
    </rPh>
    <rPh sb="7" eb="9">
      <t>イジョウ</t>
    </rPh>
    <rPh sb="18" eb="21">
      <t>テンミマン</t>
    </rPh>
    <rPh sb="22" eb="23">
      <t>ユウ</t>
    </rPh>
    <phoneticPr fontId="3"/>
  </si>
  <si>
    <t>＜4段階評価の例＞</t>
    <rPh sb="2" eb="4">
      <t>ダンカイ</t>
    </rPh>
    <rPh sb="4" eb="6">
      <t>ヒョウカ</t>
    </rPh>
    <rPh sb="7" eb="8">
      <t>レイ</t>
    </rPh>
    <phoneticPr fontId="3"/>
  </si>
  <si>
    <t>80～100点</t>
    <rPh sb="6" eb="7">
      <t>テン</t>
    </rPh>
    <phoneticPr fontId="3"/>
  </si>
  <si>
    <t>優/Aを評点で分け、90点以上を秀/Sに改めて「取得単位一覧表」を作成</t>
    <phoneticPr fontId="3"/>
  </si>
  <si>
    <t>優/Aの評価を評点で分けられないときは、4段階のまますべての優/Aを秀/Sとし、</t>
    <rPh sb="0" eb="1">
      <t>ユウ</t>
    </rPh>
    <rPh sb="4" eb="6">
      <t>ヒョウカ</t>
    </rPh>
    <rPh sb="7" eb="9">
      <t>ヒョウテン</t>
    </rPh>
    <rPh sb="10" eb="11">
      <t>ワ</t>
    </rPh>
    <rPh sb="21" eb="23">
      <t>ダンカイ</t>
    </rPh>
    <rPh sb="30" eb="31">
      <t>ユウ</t>
    </rPh>
    <rPh sb="34" eb="35">
      <t>シュウ</t>
    </rPh>
    <phoneticPr fontId="3"/>
  </si>
  <si>
    <t>秀/S・良/B・可/C・不可/Dのみで構成された取得単位一覧表を提出してください</t>
    <rPh sb="19" eb="21">
      <t>コウセイ</t>
    </rPh>
    <rPh sb="24" eb="31">
      <t>シュトクタンイイチランヒョウ</t>
    </rPh>
    <rPh sb="32" eb="34">
      <t>テイシュツ</t>
    </rPh>
    <phoneticPr fontId="3"/>
  </si>
  <si>
    <t>▶その他の評価</t>
    <rPh sb="3" eb="4">
      <t>ホカ</t>
    </rPh>
    <rPh sb="5" eb="7">
      <t>ヒョウカ</t>
    </rPh>
    <phoneticPr fontId="3"/>
  </si>
  <si>
    <t>その他の評価は、すべて5段階評価に改めたうえで「取得単位一覧表」を作成する必要があります</t>
    <rPh sb="2" eb="3">
      <t>ホカ</t>
    </rPh>
    <rPh sb="4" eb="6">
      <t>ヒョウカ</t>
    </rPh>
    <rPh sb="12" eb="16">
      <t>ダンカイヒョウカ</t>
    </rPh>
    <rPh sb="17" eb="18">
      <t>アラタ</t>
    </rPh>
    <rPh sb="24" eb="31">
      <t>シュトクタンイイチランヒョウ</t>
    </rPh>
    <rPh sb="33" eb="35">
      <t>サクセイ</t>
    </rPh>
    <rPh sb="37" eb="39">
      <t>ヒツヨウ</t>
    </rPh>
    <phoneticPr fontId="3"/>
  </si>
  <si>
    <t>変更例1：　S・A+・A・B+・B・C+・C・F　→　S・A・B・C・D</t>
    <rPh sb="0" eb="2">
      <t>ヘンコウ</t>
    </rPh>
    <phoneticPr fontId="3"/>
  </si>
  <si>
    <t>変更例2：　S・A+・A・A-・B+・B・B-・C+・C・C-・F　→　S・A・B・C・D</t>
    <rPh sb="0" eb="2">
      <t>ヘンコウ</t>
    </rPh>
    <rPh sb="2" eb="3">
      <t>レイ</t>
    </rPh>
    <phoneticPr fontId="3"/>
  </si>
  <si>
    <t>成績証明書に評価の記載がなく、評点のみが記載されている場合は、評点をもとに5段階評価に改め、</t>
    <rPh sb="31" eb="33">
      <t>ヒョウテン</t>
    </rPh>
    <phoneticPr fontId="3"/>
  </si>
  <si>
    <t>「秀・優・良・可・不可」または「S・A・B・C・D」の評価を付与してください</t>
    <rPh sb="27" eb="29">
      <t>ヒョウカ</t>
    </rPh>
    <rPh sb="30" eb="32">
      <t>フヨ</t>
    </rPh>
    <phoneticPr fontId="3"/>
  </si>
  <si>
    <t>＜8段階評価の例＞</t>
    <rPh sb="2" eb="6">
      <t>ダンカイヒョウカ</t>
    </rPh>
    <rPh sb="7" eb="8">
      <t>レイ</t>
    </rPh>
    <phoneticPr fontId="3"/>
  </si>
  <si>
    <t>S</t>
    <phoneticPr fontId="3"/>
  </si>
  <si>
    <t>A+</t>
    <phoneticPr fontId="3"/>
  </si>
  <si>
    <t>85～89点</t>
    <rPh sb="5" eb="6">
      <t>テン</t>
    </rPh>
    <phoneticPr fontId="3"/>
  </si>
  <si>
    <t>A</t>
    <phoneticPr fontId="3"/>
  </si>
  <si>
    <t>80～84点</t>
    <rPh sb="5" eb="6">
      <t>テン</t>
    </rPh>
    <phoneticPr fontId="3"/>
  </si>
  <si>
    <t>B+</t>
    <phoneticPr fontId="3"/>
  </si>
  <si>
    <t>75～79点</t>
    <rPh sb="5" eb="6">
      <t>テン</t>
    </rPh>
    <phoneticPr fontId="3"/>
  </si>
  <si>
    <t>B+</t>
    <phoneticPr fontId="3"/>
  </si>
  <si>
    <t>70～74点</t>
    <rPh sb="5" eb="6">
      <t>テン</t>
    </rPh>
    <phoneticPr fontId="3"/>
  </si>
  <si>
    <t>C</t>
    <phoneticPr fontId="3"/>
  </si>
  <si>
    <t>65～69点</t>
    <rPh sb="5" eb="6">
      <t>テン</t>
    </rPh>
    <phoneticPr fontId="3"/>
  </si>
  <si>
    <t>C-</t>
    <phoneticPr fontId="3"/>
  </si>
  <si>
    <t>60～64点</t>
    <rPh sb="5" eb="6">
      <t>テン</t>
    </rPh>
    <phoneticPr fontId="3"/>
  </si>
  <si>
    <t>5段階に改めて「取得単位一覧表」を作成</t>
    <phoneticPr fontId="3"/>
  </si>
  <si>
    <t>＜11段階評価の例＞</t>
    <rPh sb="3" eb="7">
      <t>ダンカイヒョウカ</t>
    </rPh>
    <rPh sb="8" eb="9">
      <t>レイ</t>
    </rPh>
    <phoneticPr fontId="3"/>
  </si>
  <si>
    <t>A+</t>
    <phoneticPr fontId="3"/>
  </si>
  <si>
    <t>87～89点</t>
    <rPh sb="5" eb="6">
      <t>テン</t>
    </rPh>
    <phoneticPr fontId="3"/>
  </si>
  <si>
    <t>83～86点</t>
    <rPh sb="5" eb="6">
      <t>テン</t>
    </rPh>
    <phoneticPr fontId="3"/>
  </si>
  <si>
    <t>A-</t>
    <phoneticPr fontId="3"/>
  </si>
  <si>
    <t>80～82点</t>
    <rPh sb="5" eb="6">
      <t>テン</t>
    </rPh>
    <phoneticPr fontId="3"/>
  </si>
  <si>
    <t>77～79点</t>
    <rPh sb="5" eb="6">
      <t>テン</t>
    </rPh>
    <phoneticPr fontId="3"/>
  </si>
  <si>
    <t>73～76点</t>
    <rPh sb="5" eb="6">
      <t>テン</t>
    </rPh>
    <phoneticPr fontId="3"/>
  </si>
  <si>
    <t>B-</t>
    <phoneticPr fontId="3"/>
  </si>
  <si>
    <t>70～72点</t>
    <rPh sb="5" eb="6">
      <t>テン</t>
    </rPh>
    <phoneticPr fontId="3"/>
  </si>
  <si>
    <t>C+</t>
    <phoneticPr fontId="3"/>
  </si>
  <si>
    <t>67～69点</t>
    <rPh sb="5" eb="6">
      <t>テン</t>
    </rPh>
    <phoneticPr fontId="3"/>
  </si>
  <si>
    <t>C+</t>
    <phoneticPr fontId="3"/>
  </si>
  <si>
    <t>63～66点</t>
    <rPh sb="5" eb="6">
      <t>テン</t>
    </rPh>
    <phoneticPr fontId="3"/>
  </si>
  <si>
    <t>C-</t>
    <phoneticPr fontId="3"/>
  </si>
  <si>
    <t>60～62点</t>
    <rPh sb="5" eb="6">
      <t>テン</t>
    </rPh>
    <phoneticPr fontId="3"/>
  </si>
  <si>
    <t>（1）成績証明書に基づき、取得単位一覧表に科目名、単位数を入力してください</t>
    <rPh sb="3" eb="8">
      <t>セイセキショウメイショ</t>
    </rPh>
    <rPh sb="9" eb="10">
      <t>モト</t>
    </rPh>
    <rPh sb="13" eb="20">
      <t>シュトクタンイイチランヒョウ</t>
    </rPh>
    <rPh sb="21" eb="24">
      <t>カモクメイ</t>
    </rPh>
    <rPh sb="25" eb="28">
      <t>タンイスウ</t>
    </rPh>
    <rPh sb="29" eb="31">
      <t>ニュウリョク</t>
    </rPh>
    <phoneticPr fontId="3"/>
  </si>
  <si>
    <t>評点の入力は任意ですが、成績証明書に評価の記載がなく、評点のみが記載されている場合は、</t>
    <rPh sb="1" eb="2">
      <t>テン</t>
    </rPh>
    <rPh sb="3" eb="5">
      <t>ニュウリョク</t>
    </rPh>
    <rPh sb="6" eb="8">
      <t>ニンイ</t>
    </rPh>
    <rPh sb="27" eb="29">
      <t>ヒョウテン</t>
    </rPh>
    <rPh sb="32" eb="34">
      <t>キサイ</t>
    </rPh>
    <rPh sb="39" eb="41">
      <t>バアイ</t>
    </rPh>
    <phoneticPr fontId="3"/>
  </si>
  <si>
    <t>必ず評点を入力してください</t>
    <rPh sb="0" eb="1">
      <t>カナラ</t>
    </rPh>
    <rPh sb="3" eb="4">
      <t>テン</t>
    </rPh>
    <rPh sb="5" eb="7">
      <t>ニュウリョク</t>
    </rPh>
    <phoneticPr fontId="3"/>
  </si>
  <si>
    <t>（2）5段階評価に改めた評価を入力してください</t>
    <rPh sb="4" eb="6">
      <t>ダンカイ</t>
    </rPh>
    <rPh sb="6" eb="8">
      <t>ヒョウカ</t>
    </rPh>
    <rPh sb="9" eb="10">
      <t>アラタ</t>
    </rPh>
    <rPh sb="12" eb="14">
      <t>ヒョウカ</t>
    </rPh>
    <rPh sb="15" eb="17">
      <t>ニュウリョク</t>
    </rPh>
    <phoneticPr fontId="3"/>
  </si>
  <si>
    <r>
      <t>　　</t>
    </r>
    <r>
      <rPr>
        <u/>
        <sz val="11"/>
        <color theme="1"/>
        <rFont val="游ゴシック"/>
        <family val="3"/>
        <charset val="128"/>
        <scheme val="minor"/>
      </rPr>
      <t>入力できるのは「秀・優・良・可・不可」または「S・A・B・C・D」のみとなります</t>
    </r>
    <rPh sb="2" eb="4">
      <t>ニュウリョク</t>
    </rPh>
    <rPh sb="10" eb="11">
      <t>シュウ</t>
    </rPh>
    <rPh sb="12" eb="13">
      <t>ユウ</t>
    </rPh>
    <rPh sb="14" eb="15">
      <t>リョウ</t>
    </rPh>
    <rPh sb="16" eb="17">
      <t>カ</t>
    </rPh>
    <rPh sb="18" eb="20">
      <t>フカ</t>
    </rPh>
    <phoneticPr fontId="3"/>
  </si>
  <si>
    <r>
      <t>　　</t>
    </r>
    <r>
      <rPr>
        <u/>
        <sz val="11"/>
        <color theme="1"/>
        <rFont val="游ゴシック"/>
        <family val="3"/>
        <charset val="128"/>
        <scheme val="minor"/>
      </rPr>
      <t>評価の名称が異なる場合は「秀・優・良・可・不可」または「S・A・B・C・D」に変更して</t>
    </r>
    <rPh sb="2" eb="4">
      <t>ヒョウカ</t>
    </rPh>
    <rPh sb="5" eb="7">
      <t>メイショウ</t>
    </rPh>
    <rPh sb="8" eb="9">
      <t>コト</t>
    </rPh>
    <rPh sb="11" eb="13">
      <t>バアイ</t>
    </rPh>
    <phoneticPr fontId="3"/>
  </si>
  <si>
    <r>
      <t>　　</t>
    </r>
    <r>
      <rPr>
        <u/>
        <sz val="11"/>
        <color theme="1"/>
        <rFont val="游ゴシック"/>
        <family val="3"/>
        <charset val="128"/>
        <scheme val="minor"/>
      </rPr>
      <t>入力してください</t>
    </r>
    <rPh sb="2" eb="4">
      <t>ニュウリョク</t>
    </rPh>
    <phoneticPr fontId="3"/>
  </si>
  <si>
    <t>　　名称が異なる評価の変更例</t>
    <rPh sb="2" eb="4">
      <t>メイショウ</t>
    </rPh>
    <rPh sb="5" eb="6">
      <t>コト</t>
    </rPh>
    <rPh sb="8" eb="10">
      <t>ヒョウカ</t>
    </rPh>
    <rPh sb="11" eb="13">
      <t>ヘンコウ</t>
    </rPh>
    <rPh sb="13" eb="14">
      <t>レイ</t>
    </rPh>
    <phoneticPr fontId="3"/>
  </si>
  <si>
    <t>優上・優・良・可・不可　→　秀・優・良・可・不可</t>
    <phoneticPr fontId="3"/>
  </si>
  <si>
    <t>A+・A・B・C・F　→　S・A・B・C・D</t>
    <phoneticPr fontId="3"/>
  </si>
  <si>
    <t>＜4段階評価の成績証明書の例＞</t>
    <rPh sb="2" eb="4">
      <t>ダンカイ</t>
    </rPh>
    <rPh sb="4" eb="6">
      <t>ヒョウカ</t>
    </rPh>
    <rPh sb="7" eb="9">
      <t>セイセキ</t>
    </rPh>
    <rPh sb="9" eb="12">
      <t>ショウメイショ</t>
    </rPh>
    <rPh sb="13" eb="14">
      <t>レイ</t>
    </rPh>
    <phoneticPr fontId="3"/>
  </si>
  <si>
    <t>←90点未満の優</t>
    <rPh sb="3" eb="4">
      <t>テン</t>
    </rPh>
    <rPh sb="4" eb="6">
      <t>ミマン</t>
    </rPh>
    <rPh sb="7" eb="8">
      <t>ユウ</t>
    </rPh>
    <phoneticPr fontId="3"/>
  </si>
  <si>
    <t>←90点以上の優</t>
    <rPh sb="3" eb="6">
      <t>テンイジョウ</t>
    </rPh>
    <rPh sb="7" eb="8">
      <t>ユウ</t>
    </rPh>
    <phoneticPr fontId="3"/>
  </si>
  <si>
    <t>5段階評価に改めた評価を入力</t>
    <rPh sb="1" eb="5">
      <t>ダンカイヒョウカ</t>
    </rPh>
    <rPh sb="6" eb="7">
      <t>アラタ</t>
    </rPh>
    <rPh sb="9" eb="11">
      <t>ヒョウカ</t>
    </rPh>
    <rPh sb="12" eb="14">
      <t>ニュウリョク</t>
    </rPh>
    <phoneticPr fontId="3"/>
  </si>
  <si>
    <t>＜取得単位一覧表＞</t>
    <rPh sb="1" eb="8">
      <t>シュトクタンイイチランヒョウ</t>
    </rPh>
    <phoneticPr fontId="3"/>
  </si>
  <si>
    <t>←90点未満の優：優で入力</t>
    <rPh sb="3" eb="4">
      <t>テン</t>
    </rPh>
    <rPh sb="4" eb="6">
      <t>ミマン</t>
    </rPh>
    <rPh sb="7" eb="8">
      <t>ユウ</t>
    </rPh>
    <rPh sb="9" eb="10">
      <t>ユウ</t>
    </rPh>
    <rPh sb="11" eb="13">
      <t>ニュウリョク</t>
    </rPh>
    <phoneticPr fontId="3"/>
  </si>
  <si>
    <t>←90点以上の優：秀で入力</t>
    <rPh sb="3" eb="6">
      <t>テンイジョウ</t>
    </rPh>
    <rPh sb="7" eb="8">
      <t>ユウ</t>
    </rPh>
    <rPh sb="9" eb="10">
      <t>シュウ</t>
    </rPh>
    <rPh sb="11" eb="13">
      <t>ニュウリョク</t>
    </rPh>
    <phoneticPr fontId="3"/>
  </si>
  <si>
    <t>＜11段階評価の成績証明書の例＞</t>
    <rPh sb="3" eb="5">
      <t>ダンカイ</t>
    </rPh>
    <rPh sb="5" eb="7">
      <t>ヒョウカ</t>
    </rPh>
    <rPh sb="8" eb="10">
      <t>セイセキ</t>
    </rPh>
    <rPh sb="10" eb="13">
      <t>ショウメイショ</t>
    </rPh>
    <rPh sb="14" eb="15">
      <t>レイ</t>
    </rPh>
    <phoneticPr fontId="3"/>
  </si>
  <si>
    <t>←S</t>
  </si>
  <si>
    <t>←B</t>
  </si>
  <si>
    <t>←A</t>
  </si>
  <si>
    <t>←C</t>
  </si>
  <si>
    <t>←S・A・B・C・Dに改めた</t>
    <rPh sb="11" eb="12">
      <t>アラタ</t>
    </rPh>
    <phoneticPr fontId="3"/>
  </si>
  <si>
    <t>　評価を入力</t>
    <phoneticPr fontId="3"/>
  </si>
  <si>
    <t>（3）（2）で入力した評価に該当するGPが自動で表示されます</t>
    <rPh sb="7" eb="9">
      <t>ニュウリョク</t>
    </rPh>
    <rPh sb="11" eb="13">
      <t>ヒョウカ</t>
    </rPh>
    <rPh sb="14" eb="16">
      <t>ガイトウ</t>
    </rPh>
    <rPh sb="21" eb="23">
      <t>ジドウ</t>
    </rPh>
    <rPh sb="24" eb="26">
      <t>ヒョウジ</t>
    </rPh>
    <phoneticPr fontId="3"/>
  </si>
  <si>
    <t>すべて印刷してください</t>
    <rPh sb="3" eb="5">
      <t>インサツ</t>
    </rPh>
    <phoneticPr fontId="3"/>
  </si>
  <si>
    <t>（5）入力ミス、入力漏れがないかを確認してください</t>
    <rPh sb="17" eb="19">
      <t>カクニン</t>
    </rPh>
    <phoneticPr fontId="3"/>
  </si>
  <si>
    <t>成績証明書の単位数合計と取得単位一覧表の総単位数を比較し、</t>
    <rPh sb="0" eb="5">
      <t>セイセキショウメイショ</t>
    </rPh>
    <rPh sb="6" eb="9">
      <t>タンイスウ</t>
    </rPh>
    <rPh sb="9" eb="11">
      <t>ゴウケイ</t>
    </rPh>
    <rPh sb="12" eb="16">
      <t>シュトクタンイ</t>
    </rPh>
    <rPh sb="16" eb="19">
      <t>イチランヒョウ</t>
    </rPh>
    <rPh sb="20" eb="21">
      <t>ソウ</t>
    </rPh>
    <rPh sb="21" eb="24">
      <t>タンイスウ</t>
    </rPh>
    <rPh sb="25" eb="27">
      <t>ヒカク</t>
    </rPh>
    <phoneticPr fontId="3"/>
  </si>
  <si>
    <t>成績証明書の単位数合計 ≧ 取得単位一覧表の総単位数　であることを確認してください</t>
    <rPh sb="0" eb="5">
      <t>セイセキショウメイショ</t>
    </rPh>
    <rPh sb="6" eb="9">
      <t>タンイスウ</t>
    </rPh>
    <rPh sb="9" eb="11">
      <t>ゴウケイ</t>
    </rPh>
    <rPh sb="14" eb="18">
      <t>シュトクタンイ</t>
    </rPh>
    <rPh sb="18" eb="21">
      <t>イチランヒョウ</t>
    </rPh>
    <rPh sb="22" eb="23">
      <t>ソウ</t>
    </rPh>
    <rPh sb="23" eb="26">
      <t>タンイスウ</t>
    </rPh>
    <rPh sb="33" eb="35">
      <t>カクニン</t>
    </rPh>
    <phoneticPr fontId="3"/>
  </si>
  <si>
    <t>（取得単位一覧表が正しく作成されていない場合は、書類不備となります）</t>
    <rPh sb="1" eb="8">
      <t>シュトクタンイイチランヒョウ</t>
    </rPh>
    <rPh sb="12" eb="14">
      <t>サクセイ</t>
    </rPh>
    <phoneticPr fontId="3"/>
  </si>
  <si>
    <t>（6）「学生氏名」「日付」「大学名」「学長または学部長名」を入力または記入して（ゴム印使用可）、</t>
    <rPh sb="4" eb="6">
      <t>ガクセイ</t>
    </rPh>
    <rPh sb="6" eb="8">
      <t>シメイ</t>
    </rPh>
    <rPh sb="10" eb="12">
      <t>ヒヅケ</t>
    </rPh>
    <rPh sb="14" eb="16">
      <t>ダイガク</t>
    </rPh>
    <rPh sb="16" eb="17">
      <t>メイ</t>
    </rPh>
    <rPh sb="19" eb="21">
      <t>ガクチョウ</t>
    </rPh>
    <rPh sb="24" eb="27">
      <t>ガクブチョウ</t>
    </rPh>
    <rPh sb="27" eb="28">
      <t>メイ</t>
    </rPh>
    <rPh sb="30" eb="32">
      <t>ニュウリョク</t>
    </rPh>
    <rPh sb="35" eb="37">
      <t>キニュウ</t>
    </rPh>
    <phoneticPr fontId="3"/>
  </si>
  <si>
    <t>「公印」を押してください（公印のないものは書類不備となります）</t>
    <rPh sb="13" eb="15">
      <t>コウイン</t>
    </rPh>
    <rPh sb="21" eb="25">
      <t>ショルイフビ</t>
    </rPh>
    <phoneticPr fontId="3"/>
  </si>
  <si>
    <t>取得単位一覧表が複数枚になるときは、すべてに「日付」「大学名」「学長または学部長名」を</t>
    <rPh sb="0" eb="2">
      <t>シュトク</t>
    </rPh>
    <rPh sb="2" eb="4">
      <t>タンイ</t>
    </rPh>
    <rPh sb="4" eb="6">
      <t>イチラン</t>
    </rPh>
    <rPh sb="6" eb="7">
      <t>ヒョウ</t>
    </rPh>
    <rPh sb="8" eb="11">
      <t>フクスウマイ</t>
    </rPh>
    <rPh sb="23" eb="25">
      <t>ヒヅケ</t>
    </rPh>
    <rPh sb="27" eb="29">
      <t>ダイガク</t>
    </rPh>
    <rPh sb="29" eb="30">
      <t>メイ</t>
    </rPh>
    <rPh sb="30" eb="31">
      <t>ガクメイ</t>
    </rPh>
    <rPh sb="32" eb="34">
      <t>ガクチョウ</t>
    </rPh>
    <rPh sb="37" eb="40">
      <t>ガクブチョウ</t>
    </rPh>
    <rPh sb="40" eb="41">
      <t>メイ</t>
    </rPh>
    <rPh sb="41" eb="42">
      <t>コウメイ</t>
    </rPh>
    <phoneticPr fontId="3"/>
  </si>
  <si>
    <t>入力または記入して（ゴム印使用可）、「公印」を押してください</t>
    <rPh sb="19" eb="21">
      <t>コウイン</t>
    </rPh>
    <phoneticPr fontId="3"/>
  </si>
  <si>
    <t>科目</t>
    <rPh sb="0" eb="2">
      <t>カモク</t>
    </rPh>
    <phoneticPr fontId="3"/>
  </si>
  <si>
    <t>単位数</t>
    <rPh sb="0" eb="3">
      <t>タンイスウ</t>
    </rPh>
    <phoneticPr fontId="3"/>
  </si>
  <si>
    <t>GP</t>
    <phoneticPr fontId="3"/>
  </si>
  <si>
    <t>B</t>
    <phoneticPr fontId="3"/>
  </si>
  <si>
    <t>C</t>
    <phoneticPr fontId="3"/>
  </si>
  <si>
    <t>不可</t>
    <rPh sb="0" eb="2">
      <t>フカ</t>
    </rPh>
    <phoneticPr fontId="3"/>
  </si>
  <si>
    <t>Ａ</t>
  </si>
  <si>
    <t>Ｂ</t>
  </si>
  <si>
    <t>Ｃ</t>
  </si>
  <si>
    <t>Ｄ</t>
  </si>
  <si>
    <t>上記の通りであることを証明する。</t>
    <rPh sb="0" eb="2">
      <t>ジョウキ</t>
    </rPh>
    <rPh sb="3" eb="4">
      <t>トオ</t>
    </rPh>
    <rPh sb="11" eb="13">
      <t>ショウメイ</t>
    </rPh>
    <phoneticPr fontId="3"/>
  </si>
  <si>
    <t>大学名</t>
    <rPh sb="0" eb="3">
      <t>ダイガクメイ</t>
    </rPh>
    <phoneticPr fontId="3"/>
  </si>
  <si>
    <t>学長名
または
学部長名</t>
    <rPh sb="8" eb="12">
      <t>ガクブチョウメイ</t>
    </rPh>
    <phoneticPr fontId="3"/>
  </si>
  <si>
    <t>総GP</t>
    <rPh sb="0" eb="1">
      <t>ソウ</t>
    </rPh>
    <phoneticPr fontId="3"/>
  </si>
  <si>
    <t>総単位数</t>
    <rPh sb="0" eb="1">
      <t>ソウ</t>
    </rPh>
    <rPh sb="1" eb="4">
      <t>タンイスウ</t>
    </rPh>
    <phoneticPr fontId="3"/>
  </si>
  <si>
    <t>単位数計</t>
    <rPh sb="0" eb="3">
      <t>タンイスウ</t>
    </rPh>
    <rPh sb="3" eb="4">
      <t>ケイ</t>
    </rPh>
    <phoneticPr fontId="3"/>
  </si>
  <si>
    <t>累計GPA</t>
    <rPh sb="0" eb="2">
      <t>ルイケイ</t>
    </rPh>
    <phoneticPr fontId="3"/>
  </si>
  <si>
    <t>単位数</t>
    <rPh sb="0" eb="3">
      <t>タンイスウ</t>
    </rPh>
    <phoneticPr fontId="3"/>
  </si>
  <si>
    <t>×GP</t>
    <phoneticPr fontId="3"/>
  </si>
  <si>
    <t>←1枚目ここまで</t>
    <rPh sb="2" eb="4">
      <t>マイメ</t>
    </rPh>
    <phoneticPr fontId="3"/>
  </si>
  <si>
    <t>←2枚目ここまで</t>
    <rPh sb="2" eb="4">
      <t>マイメ</t>
    </rPh>
    <phoneticPr fontId="3"/>
  </si>
  <si>
    <t>2024年　　月　　日</t>
    <rPh sb="4" eb="5">
      <t>ネン</t>
    </rPh>
    <rPh sb="7" eb="8">
      <t>ガツ</t>
    </rPh>
    <rPh sb="10" eb="11">
      <t>ニチ</t>
    </rPh>
    <phoneticPr fontId="3"/>
  </si>
  <si>
    <t>大学の評価に「秀・優・良・可・不可」「S・A・B・C・D」以外の名称が使用されている場合は、</t>
    <rPh sb="0" eb="2">
      <t>ダイガク</t>
    </rPh>
    <rPh sb="3" eb="5">
      <t>ヒョウカ</t>
    </rPh>
    <rPh sb="29" eb="31">
      <t>イガイ</t>
    </rPh>
    <rPh sb="32" eb="34">
      <t>メイショウ</t>
    </rPh>
    <rPh sb="35" eb="37">
      <t>シヨウ</t>
    </rPh>
    <rPh sb="42" eb="44">
      <t>バアイ</t>
    </rPh>
    <phoneticPr fontId="3"/>
  </si>
  <si>
    <t>「秀・優・良・可・不可」「S・A・B・C・D」のいずれかに改めてください</t>
    <rPh sb="29" eb="30">
      <t>アラタ</t>
    </rPh>
    <phoneticPr fontId="3"/>
  </si>
  <si>
    <t>【基本】の配点で評価されている場合は、そのまま入力</t>
    <rPh sb="1" eb="3">
      <t>キホン</t>
    </rPh>
    <rPh sb="8" eb="10">
      <t>ヒョウカ</t>
    </rPh>
    <rPh sb="15" eb="17">
      <t>バアイ</t>
    </rPh>
    <rPh sb="23" eb="25">
      <t>ニュウリョク</t>
    </rPh>
    <phoneticPr fontId="3"/>
  </si>
  <si>
    <t>改めた評価</t>
    <rPh sb="0" eb="1">
      <t>アラタ</t>
    </rPh>
    <rPh sb="3" eb="5">
      <t>ヒョウカ</t>
    </rPh>
    <phoneticPr fontId="3"/>
  </si>
  <si>
    <t>評点を元に評価を改めて「取得単位一覧表」に入力</t>
    <rPh sb="0" eb="2">
      <t>ヒョウテン</t>
    </rPh>
    <rPh sb="3" eb="4">
      <t>モト</t>
    </rPh>
    <rPh sb="5" eb="7">
      <t>ヒョウカ</t>
    </rPh>
    <rPh sb="8" eb="9">
      <t>アラタ</t>
    </rPh>
    <rPh sb="21" eb="23">
      <t>ニュウリョク</t>
    </rPh>
    <phoneticPr fontId="3"/>
  </si>
  <si>
    <t>基本とは異なる配点で5段階評価がされている場合は、評点を元に評価を改める必要があります</t>
    <rPh sb="0" eb="2">
      <t>キホン</t>
    </rPh>
    <rPh sb="4" eb="5">
      <t>コト</t>
    </rPh>
    <rPh sb="7" eb="9">
      <t>ハイテン</t>
    </rPh>
    <rPh sb="11" eb="13">
      <t>ダンカイ</t>
    </rPh>
    <rPh sb="13" eb="15">
      <t>ヒョウカ</t>
    </rPh>
    <rPh sb="21" eb="23">
      <t>バアイ</t>
    </rPh>
    <rPh sb="25" eb="27">
      <t>ヒョウテン</t>
    </rPh>
    <rPh sb="28" eb="29">
      <t>モト</t>
    </rPh>
    <rPh sb="30" eb="32">
      <t>ヒョウカ</t>
    </rPh>
    <rPh sb="33" eb="34">
      <t>アラタ</t>
    </rPh>
    <rPh sb="36" eb="38">
      <t>ヒツヨウ</t>
    </rPh>
    <phoneticPr fontId="3"/>
  </si>
  <si>
    <t>以下の方法で5段階評価に改めてください</t>
    <rPh sb="0" eb="2">
      <t>イカ</t>
    </rPh>
    <rPh sb="3" eb="5">
      <t>ホウホウ</t>
    </rPh>
    <rPh sb="7" eb="9">
      <t>ダンカイ</t>
    </rPh>
    <rPh sb="9" eb="11">
      <t>ヒョウカ</t>
    </rPh>
    <rPh sb="12" eb="13">
      <t>アラタ</t>
    </rPh>
    <phoneticPr fontId="3"/>
  </si>
  <si>
    <t>変更例：　A・B・C・F　→　S・A・B・C・D</t>
    <rPh sb="0" eb="2">
      <t>ヘンコウ</t>
    </rPh>
    <phoneticPr fontId="3"/>
  </si>
  <si>
    <t>2　取得単位一覧表作成手順（大学、短大）</t>
    <rPh sb="14" eb="16">
      <t>ダイガク</t>
    </rPh>
    <rPh sb="17" eb="19">
      <t>タンダイ</t>
    </rPh>
    <phoneticPr fontId="3"/>
  </si>
  <si>
    <t>2.1　必要書類の確認と準備</t>
    <rPh sb="4" eb="6">
      <t>ヒツヨウ</t>
    </rPh>
    <rPh sb="6" eb="8">
      <t>ショルイ</t>
    </rPh>
    <rPh sb="9" eb="11">
      <t>カクニン</t>
    </rPh>
    <rPh sb="12" eb="14">
      <t>ジュンビ</t>
    </rPh>
    <phoneticPr fontId="3"/>
  </si>
  <si>
    <t>2.2　取得単位一覧表への入力</t>
    <rPh sb="13" eb="15">
      <t>ニュウリョク</t>
    </rPh>
    <phoneticPr fontId="3"/>
  </si>
  <si>
    <t>・「取得単位一覧表」</t>
    <phoneticPr fontId="3"/>
  </si>
  <si>
    <t>卒業要件単位に含まれない科目、評価が付かない科目（認定、合格など）は入力不要ですが、</t>
    <rPh sb="34" eb="36">
      <t>ニュウリョク</t>
    </rPh>
    <rPh sb="36" eb="38">
      <t>フヨウ</t>
    </rPh>
    <phoneticPr fontId="3"/>
  </si>
  <si>
    <t>入力した場合は、評価の欄を必ず空白にしてください</t>
    <rPh sb="0" eb="2">
      <t>ニュウリョク</t>
    </rPh>
    <rPh sb="4" eb="6">
      <t>バアイ</t>
    </rPh>
    <rPh sb="8" eb="10">
      <t>ヒョウカ</t>
    </rPh>
    <rPh sb="11" eb="12">
      <t>ラン</t>
    </rPh>
    <rPh sb="13" eb="14">
      <t>カナラ</t>
    </rPh>
    <rPh sb="15" eb="17">
      <t>クウハク</t>
    </rPh>
    <phoneticPr fontId="3"/>
  </si>
  <si>
    <t>・大学の成績評価基準</t>
    <rPh sb="1" eb="3">
      <t>ダイガク</t>
    </rPh>
    <rPh sb="6" eb="8">
      <t>ヒョウカ</t>
    </rPh>
    <rPh sb="8" eb="10">
      <t>キジュン</t>
    </rPh>
    <phoneticPr fontId="3"/>
  </si>
  <si>
    <t>大学の成績が、下記の【基本】と同じ配点で評価されているかを確認してください</t>
    <rPh sb="0" eb="2">
      <t>ダイガク</t>
    </rPh>
    <rPh sb="3" eb="5">
      <t>セイセキ</t>
    </rPh>
    <rPh sb="7" eb="9">
      <t>カキ</t>
    </rPh>
    <rPh sb="11" eb="13">
      <t>キホン</t>
    </rPh>
    <rPh sb="15" eb="16">
      <t>オナ</t>
    </rPh>
    <rPh sb="17" eb="19">
      <t>ハイテン</t>
    </rPh>
    <rPh sb="20" eb="22">
      <t>ヒョウカ</t>
    </rPh>
    <rPh sb="29" eb="31">
      <t>カクニン</t>
    </rPh>
    <phoneticPr fontId="3"/>
  </si>
  <si>
    <t>同じであれば、そのまま「取得単位一覧表」に入力できます</t>
    <rPh sb="0" eb="1">
      <t>オナ</t>
    </rPh>
    <rPh sb="21" eb="23">
      <t>ニュウリョク</t>
    </rPh>
    <phoneticPr fontId="3"/>
  </si>
  <si>
    <t>Ｓ</t>
    <phoneticPr fontId="3"/>
  </si>
  <si>
    <t>S</t>
    <phoneticPr fontId="3"/>
  </si>
  <si>
    <t>印刷範囲：A1～L104</t>
    <rPh sb="0" eb="2">
      <t>インサツ</t>
    </rPh>
    <rPh sb="2" eb="4">
      <t>ハンイ</t>
    </rPh>
    <phoneticPr fontId="3"/>
  </si>
  <si>
    <t>（4）履修科目が1枚に入りきらない場合は、2枚目に続けて入力し、入力したページを</t>
    <rPh sb="3" eb="5">
      <t>リシュウ</t>
    </rPh>
    <rPh sb="5" eb="7">
      <t>カモク</t>
    </rPh>
    <rPh sb="9" eb="10">
      <t>マイ</t>
    </rPh>
    <rPh sb="11" eb="12">
      <t>ハイ</t>
    </rPh>
    <rPh sb="17" eb="19">
      <t>バアイ</t>
    </rPh>
    <rPh sb="22" eb="23">
      <t>マイ</t>
    </rPh>
    <rPh sb="23" eb="24">
      <t>メ</t>
    </rPh>
    <rPh sb="25" eb="26">
      <t>ツヅ</t>
    </rPh>
    <rPh sb="28" eb="30">
      <t>ニュウリョク</t>
    </rPh>
    <phoneticPr fontId="3"/>
  </si>
  <si>
    <t>1枚目：A1～L52　2枚目：A53～L104</t>
    <rPh sb="1" eb="2">
      <t>マイ</t>
    </rPh>
    <rPh sb="2" eb="3">
      <t>メ</t>
    </rPh>
    <rPh sb="12" eb="13">
      <t>マイ</t>
    </rPh>
    <rPh sb="13" eb="14">
      <t>メ</t>
    </rPh>
    <phoneticPr fontId="3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</si>
</sst>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6">
    <numFmt numFmtId="176" formatCode="0.0"/>
    <numFmt numFmtId="177" formatCode="0.0_ "/>
    <numFmt numFmtId="178" formatCode="0_ "/>
    <numFmt numFmtId="179" formatCode="#,##0.0;[Red]\-#,##0.0"/>
    <numFmt numFmtId="180" formatCode="&quot;学生氏名　&quot;@"/>
    <numFmt numFmtId="181" formatCode="0.0000_);[Red]\(0.0000\)"/>
  </numFmts>
  <fonts count="19" x14ac:knownFonts="1">
    <font>
      <sz val="11"/>
      <color theme="1"/>
      <name val="游ゴシック"/>
      <family val="2"/>
      <charset val="128"/>
      <scheme val="minor"/>
    </font>
    <font>
      <sz val="11"/>
      <color theme="1"/>
      <name val="游ゴシック"/>
      <family val="2"/>
      <charset val="128"/>
      <scheme val="minor"/>
    </font>
    <font>
      <b/>
      <sz val="11"/>
      <color theme="0"/>
      <name val="游ゴシック"/>
      <family val="3"/>
      <charset val="128"/>
      <scheme val="minor"/>
    </font>
    <font>
      <sz val="6"/>
      <name val="游ゴシック"/>
      <family val="2"/>
      <charset val="128"/>
      <scheme val="minor"/>
    </font>
    <font>
      <b/>
      <sz val="11"/>
      <color theme="1"/>
      <name val="游ゴシック"/>
      <family val="3"/>
      <charset val="128"/>
      <scheme val="minor"/>
    </font>
    <font>
      <sz val="10"/>
      <color theme="1"/>
      <name val="游ゴシック"/>
      <family val="2"/>
      <charset val="128"/>
      <scheme val="minor"/>
    </font>
    <font>
      <u/>
      <sz val="11"/>
      <color theme="1"/>
      <name val="游ゴシック"/>
      <family val="3"/>
      <charset val="128"/>
      <scheme val="minor"/>
    </font>
    <font>
      <u/>
      <sz val="11"/>
      <color theme="1"/>
      <name val="游ゴシック"/>
      <family val="2"/>
      <charset val="128"/>
      <scheme val="minor"/>
    </font>
    <font>
      <sz val="9"/>
      <color theme="1"/>
      <name val="游ゴシック"/>
      <family val="2"/>
      <charset val="128"/>
      <scheme val="minor"/>
    </font>
    <font>
      <sz val="9"/>
      <color theme="1"/>
      <name val="游ゴシック"/>
      <family val="3"/>
      <charset val="128"/>
      <scheme val="minor"/>
    </font>
    <font>
      <sz val="10"/>
      <color theme="1"/>
      <name val="游ゴシック"/>
      <family val="3"/>
      <charset val="128"/>
      <scheme val="minor"/>
    </font>
    <font>
      <sz val="10"/>
      <color theme="1" tint="0.499984740745262"/>
      <name val="游ゴシック"/>
      <family val="2"/>
      <charset val="128"/>
      <scheme val="minor"/>
    </font>
    <font>
      <sz val="10"/>
      <color theme="2" tint="-9.9978637043366805E-2"/>
      <name val="游ゴシック"/>
      <family val="2"/>
      <charset val="128"/>
      <scheme val="minor"/>
    </font>
    <font>
      <sz val="20"/>
      <color theme="1"/>
      <name val="游ゴシック"/>
      <family val="2"/>
      <charset val="128"/>
      <scheme val="minor"/>
    </font>
    <font>
      <sz val="9"/>
      <color theme="2" tint="-9.9978637043366805E-2"/>
      <name val="游ゴシック"/>
      <family val="3"/>
      <charset val="128"/>
      <scheme val="minor"/>
    </font>
    <font>
      <sz val="11"/>
      <color theme="1" tint="0.499984740745262"/>
      <name val="游ゴシック"/>
      <family val="2"/>
      <charset val="128"/>
      <scheme val="minor"/>
    </font>
    <font>
      <sz val="11"/>
      <color theme="0" tint="-0.499984740745262"/>
      <name val="游ゴシック"/>
      <family val="2"/>
      <charset val="128"/>
      <scheme val="minor"/>
    </font>
    <font>
      <sz val="11"/>
      <color theme="0" tint="-0.499984740745262"/>
      <name val="游ゴシック"/>
      <family val="3"/>
      <charset val="128"/>
      <scheme val="minor"/>
    </font>
    <font>
      <sz val="11"/>
      <name val="游ゴシック"/>
      <family val="2"/>
      <charset val="128"/>
      <scheme val="minor"/>
    </font>
  </fonts>
  <fills count="25">
    <fill>
      <patternFill patternType="none"/>
    </fill>
    <fill>
      <patternFill patternType="gray125"/>
    </fill>
    <fill>
      <patternFill patternType="solid">
        <fgColor rgb="FF00B05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rgb="FFFFCCFF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CCECFF"/>
        <bgColor indexed="64"/>
      </patternFill>
    </fill>
    <fill>
      <patternFill patternType="solid">
        <fgColor rgb="FF9999FF"/>
        <bgColor indexed="64"/>
      </patternFill>
    </fill>
    <fill>
      <patternFill patternType="solid">
        <fgColor theme="1"/>
        <bgColor indexed="64"/>
      </patternFill>
    </fill>
    <fill>
      <patternFill patternType="solid">
        <fgColor rgb="FFCCFF33"/>
        <bgColor indexed="64"/>
      </patternFill>
    </fill>
    <fill>
      <patternFill patternType="solid">
        <fgColor theme="5" tint="0.79995117038483843"/>
        <bgColor theme="0"/>
      </patternFill>
    </fill>
    <fill>
      <patternFill patternType="solid">
        <fgColor rgb="FFFFFFCC"/>
        <bgColor theme="0"/>
      </patternFill>
    </fill>
    <fill>
      <patternFill patternType="solid">
        <fgColor rgb="FFCCECFF"/>
        <bgColor theme="0"/>
      </patternFill>
    </fill>
    <fill>
      <patternFill patternType="darkTrellis">
        <fgColor theme="0"/>
        <bgColor theme="5" tint="0.79998168889431442"/>
      </patternFill>
    </fill>
    <fill>
      <patternFill patternType="darkTrellis">
        <fgColor theme="0"/>
        <bgColor rgb="FFFFFFCC"/>
      </patternFill>
    </fill>
    <fill>
      <patternFill patternType="solid">
        <fgColor theme="4" tint="0.79998168889431442"/>
        <bgColor indexed="64"/>
      </patternFill>
    </fill>
    <fill>
      <patternFill patternType="darkTrellis">
        <fgColor theme="0"/>
        <bgColor theme="4" tint="0.79998168889431442"/>
      </patternFill>
    </fill>
    <fill>
      <patternFill patternType="darkGrid">
        <fgColor theme="0"/>
        <bgColor theme="5" tint="0.79995117038483843"/>
      </patternFill>
    </fill>
    <fill>
      <patternFill patternType="darkGrid">
        <fgColor theme="0"/>
        <bgColor rgb="FFFFFFCC"/>
      </patternFill>
    </fill>
    <fill>
      <patternFill patternType="darkGrid">
        <fgColor theme="0"/>
        <bgColor theme="4" tint="0.79992065187536243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9" tint="0.79998168889431442"/>
        <bgColor indexed="64"/>
      </patternFill>
    </fill>
  </fills>
  <borders count="14">
    <border>
      <left/>
      <right/>
      <top/>
      <bottom/>
      <diagonal/>
    </border>
    <border>
      <left style="hair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/>
      <diagonal/>
    </border>
    <border>
      <left style="thick">
        <color auto="1"/>
      </left>
      <right style="thick">
        <color auto="1"/>
      </right>
      <top style="thick">
        <color auto="1"/>
      </top>
      <bottom style="thick">
        <color auto="1"/>
      </bottom>
      <diagonal/>
    </border>
    <border>
      <left/>
      <right/>
      <top/>
      <bottom style="thin">
        <color indexed="64"/>
      </bottom>
      <diagonal/>
    </border>
    <border>
      <left style="hair">
        <color auto="1"/>
      </left>
      <right style="hair">
        <color auto="1"/>
      </right>
      <top/>
      <bottom/>
      <diagonal/>
    </border>
    <border>
      <left style="hair">
        <color auto="1"/>
      </left>
      <right style="hair">
        <color auto="1"/>
      </right>
      <top/>
      <bottom style="hair">
        <color auto="1"/>
      </bottom>
      <diagonal/>
    </border>
    <border>
      <left style="thick">
        <color auto="1"/>
      </left>
      <right style="hair">
        <color auto="1"/>
      </right>
      <top style="thick">
        <color auto="1"/>
      </top>
      <bottom style="thick">
        <color auto="1"/>
      </bottom>
      <diagonal/>
    </border>
    <border>
      <left style="hair">
        <color auto="1"/>
      </left>
      <right style="hair">
        <color auto="1"/>
      </right>
      <top style="thick">
        <color auto="1"/>
      </top>
      <bottom style="thick">
        <color auto="1"/>
      </bottom>
      <diagonal/>
    </border>
    <border>
      <left style="hair">
        <color auto="1"/>
      </left>
      <right style="thick">
        <color auto="1"/>
      </right>
      <top style="thick">
        <color auto="1"/>
      </top>
      <bottom style="thick">
        <color auto="1"/>
      </bottom>
      <diagonal/>
    </border>
    <border>
      <left style="hair">
        <color auto="1"/>
      </left>
      <right/>
      <top style="hair">
        <color auto="1"/>
      </top>
      <bottom style="hair">
        <color auto="1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 style="hair">
        <color auto="1"/>
      </right>
      <top/>
      <bottom style="hair">
        <color auto="1"/>
      </bottom>
      <diagonal/>
    </border>
    <border>
      <left/>
      <right/>
      <top style="hair">
        <color indexed="64"/>
      </top>
      <bottom style="hair">
        <color indexed="64"/>
      </bottom>
      <diagonal/>
    </border>
  </borders>
  <cellStyleXfs count="2">
    <xf numFmtId="0" fontId="0" fillId="0" borderId="0">
      <alignment vertical="center"/>
    </xf>
    <xf numFmtId="38" fontId="1" fillId="0" borderId="0" applyFont="0" applyFill="0" applyBorder="0" applyAlignment="0" applyProtection="0">
      <alignment vertical="center"/>
    </xf>
  </cellStyleXfs>
  <cellXfs count="156">
    <xf numFmtId="0" fontId="0" fillId="0" borderId="0" xfId="0">
      <alignment vertical="center"/>
    </xf>
    <xf numFmtId="0" fontId="2" fillId="2" borderId="0" xfId="0" applyFont="1" applyFill="1">
      <alignment vertical="center"/>
    </xf>
    <xf numFmtId="0" fontId="0" fillId="2" borderId="0" xfId="0" applyFill="1">
      <alignment vertical="center"/>
    </xf>
    <xf numFmtId="0" fontId="0" fillId="3" borderId="0" xfId="0" applyFill="1">
      <alignment vertical="center"/>
    </xf>
    <xf numFmtId="0" fontId="4" fillId="4" borderId="0" xfId="0" applyFont="1" applyFill="1">
      <alignment vertical="center"/>
    </xf>
    <xf numFmtId="0" fontId="0" fillId="4" borderId="0" xfId="0" applyFill="1">
      <alignment vertical="center"/>
    </xf>
    <xf numFmtId="0" fontId="4" fillId="3" borderId="0" xfId="0" applyFont="1" applyFill="1">
      <alignment vertical="center"/>
    </xf>
    <xf numFmtId="0" fontId="0" fillId="0" borderId="0" xfId="0" applyFill="1">
      <alignment vertical="center"/>
    </xf>
    <xf numFmtId="0" fontId="0" fillId="5" borderId="1" xfId="0" applyFill="1" applyBorder="1" applyAlignment="1">
      <alignment horizontal="center" vertical="center"/>
    </xf>
    <xf numFmtId="0" fontId="5" fillId="5" borderId="1" xfId="0" applyFont="1" applyFill="1" applyBorder="1" applyAlignment="1">
      <alignment horizontal="center" vertical="center"/>
    </xf>
    <xf numFmtId="0" fontId="0" fillId="6" borderId="1" xfId="0" applyFill="1" applyBorder="1" applyAlignment="1">
      <alignment horizontal="center" vertical="center"/>
    </xf>
    <xf numFmtId="0" fontId="0" fillId="3" borderId="1" xfId="0" applyFill="1" applyBorder="1" applyAlignment="1">
      <alignment horizontal="center" vertical="center"/>
    </xf>
    <xf numFmtId="0" fontId="0" fillId="7" borderId="1" xfId="0" applyFill="1" applyBorder="1" applyAlignment="1">
      <alignment horizontal="center" vertical="center"/>
    </xf>
    <xf numFmtId="0" fontId="0" fillId="8" borderId="1" xfId="0" applyFill="1" applyBorder="1" applyAlignment="1">
      <alignment horizontal="center" vertical="center"/>
    </xf>
    <xf numFmtId="0" fontId="0" fillId="9" borderId="1" xfId="0" applyFill="1" applyBorder="1" applyAlignment="1">
      <alignment horizontal="center" vertical="center"/>
    </xf>
    <xf numFmtId="0" fontId="0" fillId="10" borderId="1" xfId="0" applyFill="1" applyBorder="1" applyAlignment="1">
      <alignment horizontal="center" vertical="center"/>
    </xf>
    <xf numFmtId="0" fontId="0" fillId="3" borderId="2" xfId="0" applyFill="1" applyBorder="1" applyAlignment="1">
      <alignment horizontal="center" vertical="center"/>
    </xf>
    <xf numFmtId="0" fontId="4" fillId="3" borderId="3" xfId="0" applyFont="1" applyFill="1" applyBorder="1" applyAlignment="1">
      <alignment horizontal="center" vertical="center"/>
    </xf>
    <xf numFmtId="0" fontId="5" fillId="3" borderId="0" xfId="0" applyFont="1" applyFill="1" applyAlignment="1">
      <alignment horizontal="center" vertical="center"/>
    </xf>
    <xf numFmtId="0" fontId="0" fillId="3" borderId="0" xfId="0" applyFill="1" applyBorder="1" applyAlignment="1">
      <alignment horizontal="center" vertical="center"/>
    </xf>
    <xf numFmtId="0" fontId="2" fillId="11" borderId="3" xfId="0" applyFont="1" applyFill="1" applyBorder="1" applyAlignment="1">
      <alignment horizontal="center" vertical="center"/>
    </xf>
    <xf numFmtId="2" fontId="4" fillId="3" borderId="3" xfId="0" applyNumberFormat="1" applyFont="1" applyFill="1" applyBorder="1" applyAlignment="1">
      <alignment horizontal="center" vertical="center"/>
    </xf>
    <xf numFmtId="0" fontId="0" fillId="3" borderId="0" xfId="0" applyFill="1" applyAlignment="1">
      <alignment horizontal="left" vertical="center"/>
    </xf>
    <xf numFmtId="0" fontId="5" fillId="3" borderId="0" xfId="0" applyFont="1" applyFill="1" applyAlignment="1">
      <alignment vertical="center"/>
    </xf>
    <xf numFmtId="0" fontId="4" fillId="12" borderId="0" xfId="0" applyFont="1" applyFill="1" applyAlignment="1">
      <alignment horizontal="left" vertical="center" indent="1"/>
    </xf>
    <xf numFmtId="0" fontId="0" fillId="12" borderId="0" xfId="0" applyFill="1">
      <alignment vertical="center"/>
    </xf>
    <xf numFmtId="0" fontId="7" fillId="3" borderId="0" xfId="0" applyFont="1" applyFill="1">
      <alignment vertical="center"/>
    </xf>
    <xf numFmtId="0" fontId="5" fillId="3" borderId="0" xfId="0" applyFont="1" applyFill="1" applyAlignment="1">
      <alignment horizontal="left" vertical="center" indent="2"/>
    </xf>
    <xf numFmtId="0" fontId="8" fillId="6" borderId="2" xfId="0" applyFont="1" applyFill="1" applyBorder="1" applyAlignment="1">
      <alignment vertical="center"/>
    </xf>
    <xf numFmtId="0" fontId="0" fillId="13" borderId="1" xfId="0" applyFill="1" applyBorder="1" applyAlignment="1">
      <alignment horizontal="center" vertical="center"/>
    </xf>
    <xf numFmtId="0" fontId="9" fillId="7" borderId="5" xfId="0" applyFont="1" applyFill="1" applyBorder="1" applyAlignment="1">
      <alignment vertical="center"/>
    </xf>
    <xf numFmtId="0" fontId="0" fillId="14" borderId="1" xfId="0" applyFill="1" applyBorder="1" applyAlignment="1">
      <alignment horizontal="center" vertical="center"/>
    </xf>
    <xf numFmtId="0" fontId="9" fillId="7" borderId="2" xfId="0" applyFont="1" applyFill="1" applyBorder="1" applyAlignment="1">
      <alignment vertical="center"/>
    </xf>
    <xf numFmtId="0" fontId="0" fillId="15" borderId="1" xfId="0" applyFill="1" applyBorder="1" applyAlignment="1">
      <alignment horizontal="center" vertical="center"/>
    </xf>
    <xf numFmtId="0" fontId="9" fillId="8" borderId="6" xfId="0" applyFont="1" applyFill="1" applyBorder="1" applyAlignment="1">
      <alignment vertical="center"/>
    </xf>
    <xf numFmtId="0" fontId="9" fillId="8" borderId="2" xfId="0" applyFont="1" applyFill="1" applyBorder="1" applyAlignment="1">
      <alignment vertical="center"/>
    </xf>
    <xf numFmtId="0" fontId="9" fillId="9" borderId="5" xfId="0" applyFont="1" applyFill="1" applyBorder="1" applyAlignment="1">
      <alignment vertical="center"/>
    </xf>
    <xf numFmtId="0" fontId="9" fillId="9" borderId="2" xfId="0" applyFont="1" applyFill="1" applyBorder="1" applyAlignment="1">
      <alignment vertical="center"/>
    </xf>
    <xf numFmtId="0" fontId="0" fillId="9" borderId="2" xfId="0" applyFill="1" applyBorder="1" applyAlignment="1">
      <alignment horizontal="center" vertical="center" wrapText="1"/>
    </xf>
    <xf numFmtId="0" fontId="9" fillId="10" borderId="1" xfId="0" applyFont="1" applyFill="1" applyBorder="1" applyAlignment="1">
      <alignment vertical="center"/>
    </xf>
    <xf numFmtId="0" fontId="0" fillId="5" borderId="2" xfId="0" applyFill="1" applyBorder="1" applyAlignment="1">
      <alignment horizontal="center" vertical="center"/>
    </xf>
    <xf numFmtId="0" fontId="0" fillId="6" borderId="7" xfId="0" applyFill="1" applyBorder="1" applyAlignment="1">
      <alignment horizontal="center" vertical="center"/>
    </xf>
    <xf numFmtId="0" fontId="0" fillId="6" borderId="8" xfId="0" applyFill="1" applyBorder="1" applyAlignment="1">
      <alignment horizontal="center" vertical="center"/>
    </xf>
    <xf numFmtId="0" fontId="0" fillId="6" borderId="9" xfId="0" applyFill="1" applyBorder="1" applyAlignment="1">
      <alignment horizontal="center" vertical="center"/>
    </xf>
    <xf numFmtId="0" fontId="0" fillId="7" borderId="6" xfId="0" applyFill="1" applyBorder="1" applyAlignment="1">
      <alignment horizontal="center" vertical="center"/>
    </xf>
    <xf numFmtId="0" fontId="5" fillId="3" borderId="0" xfId="0" applyFont="1" applyFill="1" applyAlignment="1">
      <alignment horizontal="right" vertical="center"/>
    </xf>
    <xf numFmtId="0" fontId="0" fillId="6" borderId="1" xfId="0" applyFill="1" applyBorder="1" applyAlignment="1">
      <alignment horizontal="left" vertical="center" indent="2"/>
    </xf>
    <xf numFmtId="176" fontId="0" fillId="6" borderId="1" xfId="0" applyNumberFormat="1" applyFill="1" applyBorder="1" applyAlignment="1">
      <alignment horizontal="center" vertical="center"/>
    </xf>
    <xf numFmtId="0" fontId="0" fillId="7" borderId="1" xfId="0" applyFill="1" applyBorder="1" applyAlignment="1">
      <alignment horizontal="left" vertical="center" indent="2"/>
    </xf>
    <xf numFmtId="176" fontId="0" fillId="7" borderId="1" xfId="0" applyNumberFormat="1" applyFill="1" applyBorder="1" applyAlignment="1">
      <alignment horizontal="center" vertical="center"/>
    </xf>
    <xf numFmtId="0" fontId="0" fillId="16" borderId="1" xfId="0" applyFill="1" applyBorder="1" applyAlignment="1">
      <alignment horizontal="left" vertical="center" indent="2"/>
    </xf>
    <xf numFmtId="0" fontId="0" fillId="16" borderId="1" xfId="0" applyFill="1" applyBorder="1" applyAlignment="1">
      <alignment horizontal="center" vertical="center"/>
    </xf>
    <xf numFmtId="176" fontId="0" fillId="16" borderId="1" xfId="0" applyNumberFormat="1" applyFill="1" applyBorder="1" applyAlignment="1">
      <alignment horizontal="center" vertical="center"/>
    </xf>
    <xf numFmtId="0" fontId="0" fillId="8" borderId="1" xfId="0" applyFill="1" applyBorder="1" applyAlignment="1">
      <alignment horizontal="left" vertical="center" indent="2"/>
    </xf>
    <xf numFmtId="176" fontId="0" fillId="8" borderId="1" xfId="0" applyNumberFormat="1" applyFill="1" applyBorder="1" applyAlignment="1">
      <alignment horizontal="center" vertical="center"/>
    </xf>
    <xf numFmtId="0" fontId="0" fillId="17" borderId="1" xfId="0" applyFill="1" applyBorder="1" applyAlignment="1">
      <alignment horizontal="left" vertical="center" indent="2"/>
    </xf>
    <xf numFmtId="0" fontId="0" fillId="17" borderId="1" xfId="0" applyFill="1" applyBorder="1" applyAlignment="1">
      <alignment horizontal="center" vertical="center"/>
    </xf>
    <xf numFmtId="176" fontId="0" fillId="17" borderId="1" xfId="0" applyNumberFormat="1" applyFill="1" applyBorder="1" applyAlignment="1">
      <alignment horizontal="center" vertical="center"/>
    </xf>
    <xf numFmtId="0" fontId="0" fillId="18" borderId="1" xfId="0" applyFill="1" applyBorder="1" applyAlignment="1">
      <alignment horizontal="left" vertical="center" indent="2"/>
    </xf>
    <xf numFmtId="0" fontId="0" fillId="18" borderId="1" xfId="0" applyFill="1" applyBorder="1" applyAlignment="1">
      <alignment horizontal="center" vertical="center"/>
    </xf>
    <xf numFmtId="176" fontId="0" fillId="18" borderId="1" xfId="0" applyNumberFormat="1" applyFill="1" applyBorder="1" applyAlignment="1">
      <alignment horizontal="center" vertical="center"/>
    </xf>
    <xf numFmtId="0" fontId="0" fillId="19" borderId="1" xfId="0" applyFill="1" applyBorder="1" applyAlignment="1">
      <alignment horizontal="left" vertical="center" indent="2"/>
    </xf>
    <xf numFmtId="0" fontId="0" fillId="19" borderId="1" xfId="0" applyFill="1" applyBorder="1" applyAlignment="1">
      <alignment horizontal="center" vertical="center"/>
    </xf>
    <xf numFmtId="176" fontId="0" fillId="19" borderId="1" xfId="0" applyNumberFormat="1" applyFill="1" applyBorder="1" applyAlignment="1">
      <alignment horizontal="center" vertical="center"/>
    </xf>
    <xf numFmtId="0" fontId="0" fillId="10" borderId="1" xfId="0" applyFill="1" applyBorder="1" applyAlignment="1">
      <alignment horizontal="left" vertical="center" indent="2"/>
    </xf>
    <xf numFmtId="176" fontId="0" fillId="10" borderId="1" xfId="0" applyNumberFormat="1" applyFill="1" applyBorder="1" applyAlignment="1">
      <alignment horizontal="center" vertical="center"/>
    </xf>
    <xf numFmtId="0" fontId="0" fillId="20" borderId="1" xfId="0" applyFill="1" applyBorder="1" applyAlignment="1">
      <alignment horizontal="left" vertical="center" indent="2"/>
    </xf>
    <xf numFmtId="0" fontId="0" fillId="20" borderId="1" xfId="0" applyFill="1" applyBorder="1" applyAlignment="1">
      <alignment horizontal="center" vertical="center"/>
    </xf>
    <xf numFmtId="176" fontId="0" fillId="20" borderId="1" xfId="0" applyNumberFormat="1" applyFill="1" applyBorder="1" applyAlignment="1">
      <alignment horizontal="center" vertical="center"/>
    </xf>
    <xf numFmtId="0" fontId="0" fillId="21" borderId="1" xfId="0" applyFill="1" applyBorder="1" applyAlignment="1">
      <alignment horizontal="left" vertical="center" indent="2"/>
    </xf>
    <xf numFmtId="0" fontId="0" fillId="21" borderId="1" xfId="0" applyFill="1" applyBorder="1" applyAlignment="1">
      <alignment horizontal="center" vertical="center"/>
    </xf>
    <xf numFmtId="176" fontId="0" fillId="21" borderId="1" xfId="0" applyNumberFormat="1" applyFill="1" applyBorder="1" applyAlignment="1">
      <alignment horizontal="center" vertical="center"/>
    </xf>
    <xf numFmtId="0" fontId="0" fillId="22" borderId="1" xfId="0" applyFill="1" applyBorder="1" applyAlignment="1">
      <alignment horizontal="left" vertical="center" indent="2"/>
    </xf>
    <xf numFmtId="0" fontId="0" fillId="22" borderId="1" xfId="0" applyFill="1" applyBorder="1" applyAlignment="1">
      <alignment horizontal="center" vertical="center"/>
    </xf>
    <xf numFmtId="176" fontId="0" fillId="22" borderId="1" xfId="0" applyNumberFormat="1" applyFill="1" applyBorder="1" applyAlignment="1">
      <alignment horizontal="center" vertical="center"/>
    </xf>
    <xf numFmtId="0" fontId="0" fillId="3" borderId="0" xfId="0" applyFill="1" applyAlignment="1">
      <alignment horizontal="left" vertical="center" indent="3"/>
    </xf>
    <xf numFmtId="0" fontId="7" fillId="3" borderId="0" xfId="0" applyFont="1" applyFill="1" applyAlignment="1">
      <alignment horizontal="left" vertical="center" indent="3"/>
    </xf>
    <xf numFmtId="0" fontId="0" fillId="3" borderId="0" xfId="0" applyFill="1" applyAlignment="1">
      <alignment horizontal="left" vertical="center" indent="4"/>
    </xf>
    <xf numFmtId="0" fontId="0" fillId="3" borderId="0" xfId="0" applyFill="1" applyAlignment="1">
      <alignment vertical="center"/>
    </xf>
    <xf numFmtId="0" fontId="10" fillId="3" borderId="0" xfId="0" applyFont="1" applyFill="1" applyAlignment="1">
      <alignment horizontal="right" vertical="center"/>
    </xf>
    <xf numFmtId="0" fontId="5" fillId="3" borderId="0" xfId="0" applyFont="1" applyFill="1">
      <alignment vertical="center"/>
    </xf>
    <xf numFmtId="0" fontId="10" fillId="3" borderId="0" xfId="0" applyFont="1" applyFill="1">
      <alignment vertical="center"/>
    </xf>
    <xf numFmtId="0" fontId="11" fillId="3" borderId="0" xfId="0" applyFont="1" applyFill="1">
      <alignment vertical="center"/>
    </xf>
    <xf numFmtId="0" fontId="0" fillId="23" borderId="1" xfId="0" applyFill="1" applyBorder="1" applyAlignment="1">
      <alignment horizontal="center" vertical="center"/>
    </xf>
    <xf numFmtId="0" fontId="0" fillId="23" borderId="2" xfId="0" applyFill="1" applyBorder="1" applyAlignment="1">
      <alignment horizontal="center" vertical="center"/>
    </xf>
    <xf numFmtId="0" fontId="11" fillId="0" borderId="0" xfId="0" applyFont="1">
      <alignment vertical="center"/>
    </xf>
    <xf numFmtId="0" fontId="0" fillId="0" borderId="1" xfId="0" applyBorder="1" applyAlignment="1" applyProtection="1">
      <alignment vertical="center" shrinkToFit="1"/>
      <protection locked="0"/>
    </xf>
    <xf numFmtId="177" fontId="0" fillId="0" borderId="10" xfId="0" applyNumberFormat="1" applyBorder="1" applyAlignment="1" applyProtection="1">
      <alignment horizontal="center" vertical="center" shrinkToFit="1"/>
      <protection locked="0"/>
    </xf>
    <xf numFmtId="177" fontId="0" fillId="0" borderId="1" xfId="0" applyNumberFormat="1" applyFill="1" applyBorder="1" applyAlignment="1" applyProtection="1">
      <alignment horizontal="center" vertical="center" shrinkToFit="1"/>
      <protection locked="0"/>
    </xf>
    <xf numFmtId="177" fontId="0" fillId="0" borderId="11" xfId="0" applyNumberFormat="1" applyFill="1" applyBorder="1" applyAlignment="1" applyProtection="1">
      <alignment horizontal="center" vertical="center" shrinkToFit="1"/>
      <protection locked="0"/>
    </xf>
    <xf numFmtId="178" fontId="0" fillId="0" borderId="1" xfId="0" applyNumberFormat="1" applyFill="1" applyBorder="1" applyAlignment="1" applyProtection="1">
      <alignment horizontal="center" vertical="center" shrinkToFit="1"/>
    </xf>
    <xf numFmtId="177" fontId="0" fillId="0" borderId="1" xfId="0" applyNumberFormat="1" applyBorder="1" applyAlignment="1" applyProtection="1">
      <alignment horizontal="center" vertical="center" shrinkToFit="1"/>
      <protection locked="0"/>
    </xf>
    <xf numFmtId="0" fontId="0" fillId="24" borderId="1" xfId="0" applyFill="1" applyBorder="1" applyAlignment="1" applyProtection="1">
      <alignment vertical="center" shrinkToFit="1"/>
      <protection locked="0"/>
    </xf>
    <xf numFmtId="177" fontId="0" fillId="24" borderId="10" xfId="0" applyNumberFormat="1" applyFill="1" applyBorder="1" applyAlignment="1" applyProtection="1">
      <alignment horizontal="center" vertical="center" shrinkToFit="1"/>
      <protection locked="0"/>
    </xf>
    <xf numFmtId="177" fontId="0" fillId="24" borderId="1" xfId="0" applyNumberFormat="1" applyFill="1" applyBorder="1" applyAlignment="1" applyProtection="1">
      <alignment horizontal="center" vertical="center" shrinkToFit="1"/>
      <protection locked="0"/>
    </xf>
    <xf numFmtId="177" fontId="0" fillId="24" borderId="11" xfId="0" applyNumberFormat="1" applyFill="1" applyBorder="1" applyAlignment="1" applyProtection="1">
      <alignment horizontal="center" vertical="center" shrinkToFit="1"/>
      <protection locked="0"/>
    </xf>
    <xf numFmtId="178" fontId="0" fillId="24" borderId="1" xfId="0" applyNumberFormat="1" applyFill="1" applyBorder="1" applyAlignment="1" applyProtection="1">
      <alignment horizontal="center" vertical="center" shrinkToFit="1"/>
    </xf>
    <xf numFmtId="177" fontId="0" fillId="24" borderId="12" xfId="0" applyNumberFormat="1" applyFill="1" applyBorder="1" applyAlignment="1" applyProtection="1">
      <alignment horizontal="center" vertical="center" shrinkToFit="1"/>
      <protection locked="0"/>
    </xf>
    <xf numFmtId="0" fontId="11" fillId="3" borderId="0" xfId="0" applyFont="1" applyFill="1" applyBorder="1" applyAlignment="1">
      <alignment vertical="center"/>
    </xf>
    <xf numFmtId="0" fontId="0" fillId="3" borderId="0" xfId="0" applyFill="1" applyBorder="1" applyAlignment="1">
      <alignment vertical="center"/>
    </xf>
    <xf numFmtId="179" fontId="0" fillId="3" borderId="0" xfId="1" applyNumberFormat="1" applyFont="1" applyFill="1" applyBorder="1" applyAlignment="1">
      <alignment horizontal="center" vertical="center" shrinkToFit="1"/>
    </xf>
    <xf numFmtId="0" fontId="0" fillId="3" borderId="0" xfId="0" applyFill="1" applyBorder="1" applyAlignment="1">
      <alignment horizontal="center" vertical="center" shrinkToFit="1"/>
    </xf>
    <xf numFmtId="179" fontId="12" fillId="3" borderId="0" xfId="1" applyNumberFormat="1" applyFont="1" applyFill="1" applyBorder="1" applyAlignment="1">
      <alignment vertical="center" shrinkToFit="1"/>
    </xf>
    <xf numFmtId="0" fontId="11" fillId="3" borderId="13" xfId="0" applyFont="1" applyFill="1" applyBorder="1" applyAlignment="1">
      <alignment vertical="center"/>
    </xf>
    <xf numFmtId="0" fontId="8" fillId="3" borderId="13" xfId="0" applyFont="1" applyFill="1" applyBorder="1" applyAlignment="1">
      <alignment horizontal="right" vertical="center"/>
    </xf>
    <xf numFmtId="179" fontId="9" fillId="3" borderId="13" xfId="0" applyNumberFormat="1" applyFont="1" applyFill="1" applyBorder="1" applyAlignment="1">
      <alignment horizontal="left" vertical="center" shrinkToFit="1"/>
    </xf>
    <xf numFmtId="179" fontId="8" fillId="3" borderId="13" xfId="0" applyNumberFormat="1" applyFont="1" applyFill="1" applyBorder="1" applyAlignment="1">
      <alignment horizontal="left" vertical="center" shrinkToFit="1"/>
    </xf>
    <xf numFmtId="0" fontId="15" fillId="0" borderId="0" xfId="0" applyFont="1">
      <alignment vertical="center"/>
    </xf>
    <xf numFmtId="0" fontId="11" fillId="3" borderId="0" xfId="0" applyFont="1" applyFill="1" applyBorder="1" applyAlignment="1" applyProtection="1">
      <alignment vertical="center"/>
    </xf>
    <xf numFmtId="0" fontId="0" fillId="3" borderId="0" xfId="0" applyFill="1" applyBorder="1" applyAlignment="1" applyProtection="1">
      <alignment vertical="center"/>
    </xf>
    <xf numFmtId="0" fontId="0" fillId="3" borderId="0" xfId="0" applyFill="1" applyBorder="1" applyAlignment="1" applyProtection="1">
      <alignment horizontal="center" vertical="center"/>
    </xf>
    <xf numFmtId="0" fontId="11" fillId="3" borderId="0" xfId="0" applyFont="1" applyFill="1" applyProtection="1">
      <alignment vertical="center"/>
    </xf>
    <xf numFmtId="179" fontId="0" fillId="3" borderId="0" xfId="1" applyNumberFormat="1" applyFont="1" applyFill="1" applyBorder="1" applyAlignment="1" applyProtection="1">
      <alignment horizontal="center" vertical="center" shrinkToFit="1"/>
    </xf>
    <xf numFmtId="0" fontId="0" fillId="3" borderId="0" xfId="0" applyFill="1" applyBorder="1" applyAlignment="1" applyProtection="1">
      <alignment horizontal="center" vertical="center" shrinkToFit="1"/>
    </xf>
    <xf numFmtId="179" fontId="12" fillId="3" borderId="0" xfId="1" applyNumberFormat="1" applyFont="1" applyFill="1" applyBorder="1" applyAlignment="1" applyProtection="1">
      <alignment vertical="center" shrinkToFit="1"/>
    </xf>
    <xf numFmtId="0" fontId="0" fillId="3" borderId="0" xfId="0" applyFill="1" applyProtection="1">
      <alignment vertical="center"/>
    </xf>
    <xf numFmtId="0" fontId="11" fillId="3" borderId="13" xfId="0" applyFont="1" applyFill="1" applyBorder="1" applyAlignment="1" applyProtection="1">
      <alignment vertical="center"/>
    </xf>
    <xf numFmtId="0" fontId="8" fillId="3" borderId="13" xfId="0" applyFont="1" applyFill="1" applyBorder="1" applyAlignment="1" applyProtection="1">
      <alignment horizontal="right" vertical="center"/>
    </xf>
    <xf numFmtId="179" fontId="9" fillId="3" borderId="13" xfId="0" applyNumberFormat="1" applyFont="1" applyFill="1" applyBorder="1" applyAlignment="1" applyProtection="1">
      <alignment horizontal="left" vertical="center" shrinkToFit="1"/>
    </xf>
    <xf numFmtId="179" fontId="8" fillId="3" borderId="13" xfId="0" applyNumberFormat="1" applyFont="1" applyFill="1" applyBorder="1" applyAlignment="1" applyProtection="1">
      <alignment horizontal="left" vertical="center" shrinkToFit="1"/>
    </xf>
    <xf numFmtId="0" fontId="0" fillId="3" borderId="0" xfId="0" applyFill="1" applyBorder="1" applyAlignment="1" applyProtection="1">
      <alignment vertical="center"/>
      <protection locked="0"/>
    </xf>
    <xf numFmtId="0" fontId="16" fillId="0" borderId="0" xfId="0" applyFont="1" applyFill="1" applyBorder="1" applyAlignment="1">
      <alignment horizontal="center" vertical="center"/>
    </xf>
    <xf numFmtId="0" fontId="17" fillId="0" borderId="0" xfId="0" applyFont="1" applyFill="1" applyBorder="1">
      <alignment vertical="center"/>
    </xf>
    <xf numFmtId="179" fontId="17" fillId="0" borderId="0" xfId="1" applyNumberFormat="1" applyFont="1" applyFill="1" applyBorder="1">
      <alignment vertical="center"/>
    </xf>
    <xf numFmtId="179" fontId="17" fillId="0" borderId="0" xfId="1" applyNumberFormat="1" applyFont="1" applyFill="1" applyBorder="1" applyAlignment="1">
      <alignment horizontal="center" vertical="center"/>
    </xf>
    <xf numFmtId="38" fontId="17" fillId="0" borderId="0" xfId="1" applyNumberFormat="1" applyFont="1" applyFill="1" applyBorder="1" applyAlignment="1">
      <alignment horizontal="center" vertical="center"/>
    </xf>
    <xf numFmtId="179" fontId="17" fillId="0" borderId="0" xfId="0" applyNumberFormat="1" applyFont="1" applyFill="1" applyBorder="1">
      <alignment vertical="center"/>
    </xf>
    <xf numFmtId="0" fontId="18" fillId="0" borderId="0" xfId="0" applyFont="1">
      <alignment vertical="center"/>
    </xf>
    <xf numFmtId="0" fontId="6" fillId="3" borderId="0" xfId="0" applyFont="1" applyFill="1">
      <alignment vertical="center"/>
    </xf>
    <xf numFmtId="0" fontId="0" fillId="3" borderId="4" xfId="0" applyFill="1" applyBorder="1" applyAlignment="1">
      <alignment horizontal="center" vertical="center"/>
    </xf>
    <xf numFmtId="0" fontId="0" fillId="3" borderId="0" xfId="0" applyFill="1" applyBorder="1" applyAlignment="1">
      <alignment horizontal="center" vertical="center"/>
    </xf>
    <xf numFmtId="0" fontId="0" fillId="3" borderId="0" xfId="0" applyFill="1" applyAlignment="1">
      <alignment horizontal="center" vertical="center"/>
    </xf>
    <xf numFmtId="0" fontId="0" fillId="3" borderId="4" xfId="0" applyFill="1" applyBorder="1" applyAlignment="1">
      <alignment horizontal="center" vertical="center"/>
    </xf>
    <xf numFmtId="0" fontId="0" fillId="3" borderId="0" xfId="0" applyFill="1" applyBorder="1" applyAlignment="1">
      <alignment horizontal="center" vertical="center"/>
    </xf>
    <xf numFmtId="0" fontId="0" fillId="3" borderId="0" xfId="0" applyFill="1" applyAlignment="1">
      <alignment horizontal="center" vertical="center"/>
    </xf>
    <xf numFmtId="0" fontId="0" fillId="6" borderId="2" xfId="0" applyFill="1" applyBorder="1" applyAlignment="1">
      <alignment horizontal="center" vertical="center"/>
    </xf>
    <xf numFmtId="0" fontId="0" fillId="6" borderId="6" xfId="0" applyFill="1" applyBorder="1" applyAlignment="1">
      <alignment horizontal="center" vertical="center"/>
    </xf>
    <xf numFmtId="0" fontId="0" fillId="7" borderId="2" xfId="0" applyFill="1" applyBorder="1" applyAlignment="1">
      <alignment horizontal="center" vertical="center" wrapText="1"/>
    </xf>
    <xf numFmtId="0" fontId="0" fillId="7" borderId="6" xfId="0" applyFill="1" applyBorder="1" applyAlignment="1">
      <alignment horizontal="center" vertical="center" wrapText="1"/>
    </xf>
    <xf numFmtId="0" fontId="0" fillId="8" borderId="2" xfId="0" applyFill="1" applyBorder="1" applyAlignment="1">
      <alignment horizontal="center" vertical="center" wrapText="1"/>
    </xf>
    <xf numFmtId="0" fontId="0" fillId="8" borderId="6" xfId="0" applyFill="1" applyBorder="1" applyAlignment="1">
      <alignment horizontal="center" vertical="center" wrapText="1"/>
    </xf>
    <xf numFmtId="0" fontId="0" fillId="18" borderId="2" xfId="0" applyFill="1" applyBorder="1" applyAlignment="1">
      <alignment horizontal="center" vertical="center" wrapText="1"/>
    </xf>
    <xf numFmtId="0" fontId="0" fillId="18" borderId="6" xfId="0" applyFill="1" applyBorder="1" applyAlignment="1">
      <alignment horizontal="center" vertical="center" wrapText="1"/>
    </xf>
    <xf numFmtId="0" fontId="0" fillId="7" borderId="5" xfId="0" applyFill="1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180" fontId="0" fillId="0" borderId="0" xfId="0" applyNumberFormat="1" applyAlignment="1" applyProtection="1">
      <alignment vertical="center"/>
      <protection locked="0"/>
    </xf>
    <xf numFmtId="0" fontId="4" fillId="3" borderId="13" xfId="0" applyFont="1" applyFill="1" applyBorder="1" applyAlignment="1">
      <alignment horizontal="center" vertical="center"/>
    </xf>
    <xf numFmtId="181" fontId="4" fillId="3" borderId="13" xfId="0" applyNumberFormat="1" applyFont="1" applyFill="1" applyBorder="1" applyAlignment="1">
      <alignment horizontal="center" vertical="center"/>
    </xf>
    <xf numFmtId="0" fontId="4" fillId="3" borderId="13" xfId="0" applyFont="1" applyFill="1" applyBorder="1" applyAlignment="1" applyProtection="1">
      <alignment horizontal="center" vertical="center"/>
    </xf>
    <xf numFmtId="181" fontId="4" fillId="3" borderId="13" xfId="0" applyNumberFormat="1" applyFont="1" applyFill="1" applyBorder="1" applyAlignment="1" applyProtection="1">
      <alignment horizontal="center" vertical="center"/>
    </xf>
    <xf numFmtId="180" fontId="0" fillId="3" borderId="0" xfId="0" applyNumberFormat="1" applyFill="1" applyBorder="1" applyAlignment="1" applyProtection="1">
      <alignment vertical="center"/>
    </xf>
    <xf numFmtId="0" fontId="13" fillId="3" borderId="0" xfId="0" applyFont="1" applyFill="1" applyBorder="1" applyAlignment="1" applyProtection="1">
      <alignment horizontal="left" vertical="center" indent="1" shrinkToFit="1"/>
      <protection locked="0"/>
    </xf>
    <xf numFmtId="179" fontId="14" fillId="3" borderId="0" xfId="1" applyNumberFormat="1" applyFont="1" applyFill="1" applyBorder="1" applyAlignment="1">
      <alignment wrapText="1"/>
    </xf>
    <xf numFmtId="0" fontId="13" fillId="3" borderId="0" xfId="0" applyFont="1" applyFill="1" applyBorder="1" applyAlignment="1" applyProtection="1">
      <alignment horizontal="left" vertical="center" indent="1" shrinkToFit="1"/>
    </xf>
    <xf numFmtId="179" fontId="14" fillId="3" borderId="0" xfId="1" applyNumberFormat="1" applyFont="1" applyFill="1" applyBorder="1" applyAlignment="1" applyProtection="1">
      <alignment wrapText="1"/>
    </xf>
  </cellXfs>
  <cellStyles count="2">
    <cellStyle name="桁区切り" xfId="1" builtinId="6"/>
    <cellStyle name="標準" xfId="0" builtinId="0"/>
  </cellStyles>
  <dxfs count="2">
    <dxf>
      <font>
        <color theme="0"/>
      </font>
    </dxf>
    <dxf>
      <fill>
        <patternFill>
          <bgColor rgb="FFFF00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emf"/><Relationship Id="rId2" Type="http://schemas.openxmlformats.org/officeDocument/2006/relationships/image" Target="../media/image2.emf"/><Relationship Id="rId1" Type="http://schemas.openxmlformats.org/officeDocument/2006/relationships/image" Target="../media/image1.emf"/><Relationship Id="rId5" Type="http://schemas.openxmlformats.org/officeDocument/2006/relationships/image" Target="../media/image5.emf"/><Relationship Id="rId4" Type="http://schemas.openxmlformats.org/officeDocument/2006/relationships/image" Target="../media/image4.em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213360</xdr:colOff>
      <xdr:row>133</xdr:row>
      <xdr:rowOff>7620</xdr:rowOff>
    </xdr:from>
    <xdr:to>
      <xdr:col>3</xdr:col>
      <xdr:colOff>573360</xdr:colOff>
      <xdr:row>134</xdr:row>
      <xdr:rowOff>67020</xdr:rowOff>
    </xdr:to>
    <xdr:sp macro="" textlink="">
      <xdr:nvSpPr>
        <xdr:cNvPr id="2" name="右矢印 1"/>
        <xdr:cNvSpPr/>
      </xdr:nvSpPr>
      <xdr:spPr>
        <a:xfrm>
          <a:off x="2430780" y="47724060"/>
          <a:ext cx="360000" cy="288000"/>
        </a:xfrm>
        <a:prstGeom prst="rightArrow">
          <a:avLst/>
        </a:prstGeom>
        <a:solidFill>
          <a:schemeClr val="tx1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3</xdr:col>
      <xdr:colOff>213360</xdr:colOff>
      <xdr:row>93</xdr:row>
      <xdr:rowOff>7620</xdr:rowOff>
    </xdr:from>
    <xdr:to>
      <xdr:col>3</xdr:col>
      <xdr:colOff>573360</xdr:colOff>
      <xdr:row>94</xdr:row>
      <xdr:rowOff>67020</xdr:rowOff>
    </xdr:to>
    <xdr:sp macro="" textlink="">
      <xdr:nvSpPr>
        <xdr:cNvPr id="3" name="右矢印 2"/>
        <xdr:cNvSpPr/>
      </xdr:nvSpPr>
      <xdr:spPr>
        <a:xfrm>
          <a:off x="2430780" y="37886640"/>
          <a:ext cx="360000" cy="295620"/>
        </a:xfrm>
        <a:prstGeom prst="rightArrow">
          <a:avLst/>
        </a:prstGeom>
        <a:solidFill>
          <a:schemeClr val="tx1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3</xdr:col>
      <xdr:colOff>213360</xdr:colOff>
      <xdr:row>120</xdr:row>
      <xdr:rowOff>7620</xdr:rowOff>
    </xdr:from>
    <xdr:to>
      <xdr:col>3</xdr:col>
      <xdr:colOff>573360</xdr:colOff>
      <xdr:row>121</xdr:row>
      <xdr:rowOff>67020</xdr:rowOff>
    </xdr:to>
    <xdr:sp macro="" textlink="">
      <xdr:nvSpPr>
        <xdr:cNvPr id="4" name="右矢印 3"/>
        <xdr:cNvSpPr/>
      </xdr:nvSpPr>
      <xdr:spPr>
        <a:xfrm>
          <a:off x="2430780" y="44752260"/>
          <a:ext cx="360000" cy="288000"/>
        </a:xfrm>
        <a:prstGeom prst="rightArrow">
          <a:avLst/>
        </a:prstGeom>
        <a:solidFill>
          <a:schemeClr val="tx1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3</xdr:col>
      <xdr:colOff>213360</xdr:colOff>
      <xdr:row>60</xdr:row>
      <xdr:rowOff>160020</xdr:rowOff>
    </xdr:from>
    <xdr:to>
      <xdr:col>3</xdr:col>
      <xdr:colOff>573360</xdr:colOff>
      <xdr:row>61</xdr:row>
      <xdr:rowOff>219420</xdr:rowOff>
    </xdr:to>
    <xdr:sp macro="" textlink="">
      <xdr:nvSpPr>
        <xdr:cNvPr id="5" name="右矢印 4"/>
        <xdr:cNvSpPr/>
      </xdr:nvSpPr>
      <xdr:spPr>
        <a:xfrm>
          <a:off x="2430780" y="30700980"/>
          <a:ext cx="360000" cy="288000"/>
        </a:xfrm>
        <a:prstGeom prst="rightArrow">
          <a:avLst/>
        </a:prstGeom>
        <a:solidFill>
          <a:schemeClr val="tx1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 editAs="oneCell">
    <xdr:from>
      <xdr:col>1</xdr:col>
      <xdr:colOff>0</xdr:colOff>
      <xdr:row>160</xdr:row>
      <xdr:rowOff>0</xdr:rowOff>
    </xdr:from>
    <xdr:to>
      <xdr:col>6</xdr:col>
      <xdr:colOff>353744</xdr:colOff>
      <xdr:row>166</xdr:row>
      <xdr:rowOff>25470</xdr:rowOff>
    </xdr:to>
    <xdr:pic>
      <xdr:nvPicPr>
        <xdr:cNvPr id="6" name="図 5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9140" y="53545740"/>
          <a:ext cx="4049444" cy="1351350"/>
        </a:xfrm>
        <a:prstGeom prst="rect">
          <a:avLst/>
        </a:prstGeom>
        <a:noFill/>
      </xdr:spPr>
    </xdr:pic>
    <xdr:clientData/>
  </xdr:twoCellAnchor>
  <xdr:oneCellAnchor>
    <xdr:from>
      <xdr:col>4</xdr:col>
      <xdr:colOff>0</xdr:colOff>
      <xdr:row>167</xdr:row>
      <xdr:rowOff>60960</xdr:rowOff>
    </xdr:from>
    <xdr:ext cx="576000" cy="1800000"/>
    <xdr:sp macro="" textlink="">
      <xdr:nvSpPr>
        <xdr:cNvPr id="7" name="右カーブ矢印 6"/>
        <xdr:cNvSpPr/>
      </xdr:nvSpPr>
      <xdr:spPr>
        <a:xfrm>
          <a:off x="2956560" y="55153560"/>
          <a:ext cx="576000" cy="1800000"/>
        </a:xfrm>
        <a:prstGeom prst="curvedRightArrow">
          <a:avLst/>
        </a:prstGeom>
        <a:solidFill>
          <a:schemeClr val="tx1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>
            <a:ln>
              <a:noFill/>
            </a:ln>
            <a:solidFill>
              <a:schemeClr val="tx1"/>
            </a:solidFill>
          </a:endParaRPr>
        </a:p>
      </xdr:txBody>
    </xdr:sp>
    <xdr:clientData/>
  </xdr:oneCellAnchor>
  <xdr:twoCellAnchor editAs="oneCell">
    <xdr:from>
      <xdr:col>1</xdr:col>
      <xdr:colOff>0</xdr:colOff>
      <xdr:row>184</xdr:row>
      <xdr:rowOff>0</xdr:rowOff>
    </xdr:from>
    <xdr:to>
      <xdr:col>6</xdr:col>
      <xdr:colOff>353744</xdr:colOff>
      <xdr:row>196</xdr:row>
      <xdr:rowOff>36090</xdr:rowOff>
    </xdr:to>
    <xdr:pic>
      <xdr:nvPicPr>
        <xdr:cNvPr id="8" name="図 7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9140" y="58849260"/>
          <a:ext cx="4049444" cy="2687850"/>
        </a:xfrm>
        <a:prstGeom prst="rect">
          <a:avLst/>
        </a:prstGeom>
        <a:solidFill>
          <a:schemeClr val="bg1"/>
        </a:solidFill>
      </xdr:spPr>
    </xdr:pic>
    <xdr:clientData/>
  </xdr:twoCellAnchor>
  <xdr:twoCellAnchor editAs="oneCell">
    <xdr:from>
      <xdr:col>1</xdr:col>
      <xdr:colOff>6</xdr:colOff>
      <xdr:row>176</xdr:row>
      <xdr:rowOff>0</xdr:rowOff>
    </xdr:from>
    <xdr:to>
      <xdr:col>5</xdr:col>
      <xdr:colOff>670566</xdr:colOff>
      <xdr:row>182</xdr:row>
      <xdr:rowOff>53340</xdr:rowOff>
    </xdr:to>
    <xdr:pic>
      <xdr:nvPicPr>
        <xdr:cNvPr id="9" name="図 8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9146" y="57081420"/>
          <a:ext cx="3627120" cy="1379220"/>
        </a:xfrm>
        <a:prstGeom prst="rect">
          <a:avLst/>
        </a:prstGeom>
        <a:solidFill>
          <a:schemeClr val="bg1"/>
        </a:solidFill>
      </xdr:spPr>
    </xdr:pic>
    <xdr:clientData/>
  </xdr:twoCellAnchor>
  <xdr:twoCellAnchor editAs="oneCell">
    <xdr:from>
      <xdr:col>1</xdr:col>
      <xdr:colOff>8</xdr:colOff>
      <xdr:row>206</xdr:row>
      <xdr:rowOff>0</xdr:rowOff>
    </xdr:from>
    <xdr:to>
      <xdr:col>5</xdr:col>
      <xdr:colOff>581149</xdr:colOff>
      <xdr:row>218</xdr:row>
      <xdr:rowOff>36090</xdr:rowOff>
    </xdr:to>
    <xdr:pic>
      <xdr:nvPicPr>
        <xdr:cNvPr id="10" name="図 9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9148" y="63710820"/>
          <a:ext cx="3537701" cy="26878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4</xdr:col>
      <xdr:colOff>0</xdr:colOff>
      <xdr:row>197</xdr:row>
      <xdr:rowOff>60960</xdr:rowOff>
    </xdr:from>
    <xdr:ext cx="576000" cy="1800000"/>
    <xdr:sp macro="" textlink="">
      <xdr:nvSpPr>
        <xdr:cNvPr id="11" name="右カーブ矢印 10"/>
        <xdr:cNvSpPr/>
      </xdr:nvSpPr>
      <xdr:spPr>
        <a:xfrm>
          <a:off x="2956560" y="61782960"/>
          <a:ext cx="576000" cy="1800000"/>
        </a:xfrm>
        <a:prstGeom prst="curvedRightArrow">
          <a:avLst/>
        </a:prstGeom>
        <a:solidFill>
          <a:schemeClr val="tx1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>
            <a:ln>
              <a:noFill/>
            </a:ln>
            <a:solidFill>
              <a:schemeClr val="tx1"/>
            </a:solidFill>
          </a:endParaRPr>
        </a:p>
      </xdr:txBody>
    </xdr:sp>
    <xdr:clientData/>
  </xdr:oneCellAnchor>
  <xdr:twoCellAnchor editAs="oneCell">
    <xdr:from>
      <xdr:col>1</xdr:col>
      <xdr:colOff>0</xdr:colOff>
      <xdr:row>232</xdr:row>
      <xdr:rowOff>0</xdr:rowOff>
    </xdr:from>
    <xdr:to>
      <xdr:col>8</xdr:col>
      <xdr:colOff>495571</xdr:colOff>
      <xdr:row>236</xdr:row>
      <xdr:rowOff>117080</xdr:rowOff>
    </xdr:to>
    <xdr:pic>
      <xdr:nvPicPr>
        <xdr:cNvPr id="13" name="図 12"/>
        <xdr:cNvPicPr>
          <a:picLocks noChangeAspect="1" noChangeArrowheads="1"/>
        </xdr:cNvPicPr>
      </xdr:nvPicPr>
      <xdr:blipFill rotWithShape="1">
        <a:blip xmlns:r="http://schemas.openxmlformats.org/officeDocument/2006/relationships" r:embed="rId5">
          <a:extLst>
            <a:ext uri="{28A0092B-C50C-407E-A947-70E740481C1C}">
              <a14:useLocalDpi xmlns:a14="http://schemas.microsoft.com/office/drawing/2010/main" val="0"/>
            </a:ext>
          </a:extLst>
        </a:blip>
        <a:srcRect t="-1798" b="1798"/>
        <a:stretch/>
      </xdr:blipFill>
      <xdr:spPr bwMode="auto">
        <a:xfrm>
          <a:off x="739140" y="69014340"/>
          <a:ext cx="5669551" cy="1001000"/>
        </a:xfrm>
        <a:prstGeom prst="rect">
          <a:avLst/>
        </a:prstGeom>
        <a:solidFill>
          <a:schemeClr val="bg1"/>
        </a:solidFill>
        <a:ln w="3175">
          <a:solidFill>
            <a:schemeClr val="bg1">
              <a:lumMod val="50000"/>
            </a:schemeClr>
          </a:solidFill>
        </a:ln>
      </xdr:spPr>
    </xdr:pic>
    <xdr:clientData/>
  </xdr:twoCellAnchor>
  <xdr:twoCellAnchor>
    <xdr:from>
      <xdr:col>4</xdr:col>
      <xdr:colOff>396240</xdr:colOff>
      <xdr:row>233</xdr:row>
      <xdr:rowOff>175260</xdr:rowOff>
    </xdr:from>
    <xdr:to>
      <xdr:col>5</xdr:col>
      <xdr:colOff>557100</xdr:colOff>
      <xdr:row>235</xdr:row>
      <xdr:rowOff>22860</xdr:rowOff>
    </xdr:to>
    <xdr:sp macro="" textlink="">
      <xdr:nvSpPr>
        <xdr:cNvPr id="14" name="線吹き出し 2 (枠付き) 13"/>
        <xdr:cNvSpPr/>
      </xdr:nvSpPr>
      <xdr:spPr>
        <a:xfrm>
          <a:off x="3352800" y="69410580"/>
          <a:ext cx="900000" cy="289560"/>
        </a:xfrm>
        <a:prstGeom prst="borderCallout2">
          <a:avLst>
            <a:gd name="adj1" fmla="val 18750"/>
            <a:gd name="adj2" fmla="val -8333"/>
            <a:gd name="adj3" fmla="val 18750"/>
            <a:gd name="adj4" fmla="val -16667"/>
            <a:gd name="adj5" fmla="val 157994"/>
            <a:gd name="adj6" fmla="val -47204"/>
          </a:avLst>
        </a:prstGeom>
        <a:solidFill>
          <a:srgbClr val="FF0000"/>
        </a:solidFill>
        <a:ln>
          <a:solidFill>
            <a:srgbClr val="FF0000"/>
          </a:solidFill>
          <a:tailEnd type="arrow" w="med" len="lg"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kumimoji="1" lang="ja-JP" altLang="en-US" sz="1000" b="1">
              <a:solidFill>
                <a:schemeClr val="bg1"/>
              </a:solidFill>
              <a:latin typeface="+mn-ea"/>
              <a:ea typeface="+mn-ea"/>
            </a:rPr>
            <a:t>総単位数</a:t>
          </a:r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83820</xdr:colOff>
      <xdr:row>47</xdr:row>
      <xdr:rowOff>224855</xdr:rowOff>
    </xdr:from>
    <xdr:ext cx="2680221" cy="236090"/>
    <xdr:sp macro="" textlink="">
      <xdr:nvSpPr>
        <xdr:cNvPr id="2" name="テキスト ボックス 1" title="生徒の氏名を入力してください"/>
        <xdr:cNvSpPr txBox="1"/>
      </xdr:nvSpPr>
      <xdr:spPr>
        <a:xfrm>
          <a:off x="83820" y="10969055"/>
          <a:ext cx="2680221" cy="23609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none" lIns="0" tIns="0" rIns="0" bIns="0" rtlCol="0" anchor="ctr" anchorCtr="0">
          <a:spAutoFit/>
        </a:bodyPr>
        <a:lstStyle/>
        <a:p>
          <a:r>
            <a:rPr kumimoji="1" lang="ja-JP" altLang="en-US" sz="1100">
              <a:solidFill>
                <a:srgbClr val="FF0000"/>
              </a:solidFill>
            </a:rPr>
            <a:t>赤のセルに学生の氏名を入力してください</a:t>
          </a:r>
        </a:p>
      </xdr:txBody>
    </xdr:sp>
    <xdr:clientData fPrintsWithSheet="0"/>
  </xdr:oneCellAnchor>
  <xdr:twoCellAnchor>
    <xdr:from>
      <xdr:col>10</xdr:col>
      <xdr:colOff>105840</xdr:colOff>
      <xdr:row>46</xdr:row>
      <xdr:rowOff>0</xdr:rowOff>
    </xdr:from>
    <xdr:to>
      <xdr:col>11</xdr:col>
      <xdr:colOff>495300</xdr:colOff>
      <xdr:row>49</xdr:row>
      <xdr:rowOff>214200</xdr:rowOff>
    </xdr:to>
    <xdr:sp macro="" textlink="">
      <xdr:nvSpPr>
        <xdr:cNvPr id="3" name="角丸四角形 2"/>
        <xdr:cNvSpPr/>
      </xdr:nvSpPr>
      <xdr:spPr>
        <a:xfrm>
          <a:off x="6933360" y="10515600"/>
          <a:ext cx="900000" cy="900000"/>
        </a:xfrm>
        <a:prstGeom prst="roundRect">
          <a:avLst/>
        </a:prstGeom>
        <a:noFill/>
        <a:ln w="6350">
          <a:solidFill>
            <a:schemeClr val="bg2">
              <a:lumMod val="90000"/>
            </a:schemeClr>
          </a:solidFill>
          <a:prstDash val="sysDash"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vert="eaVert" wrap="none" lIns="36000" tIns="36000" rIns="36000" bIns="36000" rtlCol="0" anchor="ctr" anchorCtr="1"/>
        <a:lstStyle/>
        <a:p>
          <a:pPr algn="ctr"/>
          <a:r>
            <a:rPr kumimoji="1" lang="ja-JP" altLang="en-US" sz="1100">
              <a:solidFill>
                <a:schemeClr val="bg2">
                  <a:lumMod val="90000"/>
                </a:schemeClr>
              </a:solidFill>
            </a:rPr>
            <a:t>公　印</a:t>
          </a:r>
        </a:p>
      </xdr:txBody>
    </xdr:sp>
    <xdr:clientData/>
  </xdr:twoCellAnchor>
  <xdr:twoCellAnchor>
    <xdr:from>
      <xdr:col>10</xdr:col>
      <xdr:colOff>105840</xdr:colOff>
      <xdr:row>98</xdr:row>
      <xdr:rowOff>0</xdr:rowOff>
    </xdr:from>
    <xdr:to>
      <xdr:col>11</xdr:col>
      <xdr:colOff>495300</xdr:colOff>
      <xdr:row>101</xdr:row>
      <xdr:rowOff>214200</xdr:rowOff>
    </xdr:to>
    <xdr:sp macro="" textlink="">
      <xdr:nvSpPr>
        <xdr:cNvPr id="4" name="角丸四角形 3"/>
        <xdr:cNvSpPr/>
      </xdr:nvSpPr>
      <xdr:spPr>
        <a:xfrm>
          <a:off x="6933360" y="22402800"/>
          <a:ext cx="900000" cy="900000"/>
        </a:xfrm>
        <a:prstGeom prst="roundRect">
          <a:avLst/>
        </a:prstGeom>
        <a:noFill/>
        <a:ln w="6350">
          <a:solidFill>
            <a:schemeClr val="bg2">
              <a:lumMod val="90000"/>
            </a:schemeClr>
          </a:solidFill>
          <a:prstDash val="sysDash"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vert="eaVert" wrap="none" lIns="36000" tIns="36000" rIns="36000" bIns="36000" rtlCol="0" anchor="ctr" anchorCtr="1"/>
        <a:lstStyle/>
        <a:p>
          <a:pPr algn="ctr"/>
          <a:r>
            <a:rPr kumimoji="1" lang="ja-JP" altLang="en-US" sz="1100">
              <a:solidFill>
                <a:schemeClr val="bg2">
                  <a:lumMod val="90000"/>
                </a:schemeClr>
              </a:solidFill>
            </a:rPr>
            <a:t>公　印</a:t>
          </a:r>
        </a:p>
      </xdr:txBody>
    </xdr:sp>
    <xdr:clientData/>
  </xdr:twoCellAnchor>
  <xdr:oneCellAnchor>
    <xdr:from>
      <xdr:col>12</xdr:col>
      <xdr:colOff>243360</xdr:colOff>
      <xdr:row>0</xdr:row>
      <xdr:rowOff>0</xdr:rowOff>
    </xdr:from>
    <xdr:ext cx="3240000" cy="252000"/>
    <xdr:sp macro="" textlink="">
      <xdr:nvSpPr>
        <xdr:cNvPr id="5" name="テキスト ボックス 4"/>
        <xdr:cNvSpPr txBox="1"/>
      </xdr:nvSpPr>
      <xdr:spPr>
        <a:xfrm>
          <a:off x="8091960" y="0"/>
          <a:ext cx="3240000" cy="252000"/>
        </a:xfrm>
        <a:prstGeom prst="rect">
          <a:avLst/>
        </a:prstGeom>
        <a:solidFill>
          <a:srgbClr val="FFFF00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none" lIns="36000" tIns="0" rIns="0" bIns="0" rtlCol="0" anchor="ctr" anchorCtr="0"/>
        <a:lstStyle/>
        <a:p>
          <a:r>
            <a:rPr kumimoji="1" lang="ja-JP" altLang="en-US" sz="1100"/>
            <a:t>印刷範囲　</a:t>
          </a:r>
          <a:r>
            <a:rPr kumimoji="1" lang="en-US" altLang="ja-JP" sz="1100"/>
            <a:t>1</a:t>
          </a:r>
          <a:r>
            <a:rPr kumimoji="1" lang="ja-JP" altLang="en-US" sz="1100"/>
            <a:t>枚目：</a:t>
          </a:r>
          <a:r>
            <a:rPr kumimoji="1" lang="en-US" altLang="ja-JP" sz="1100"/>
            <a:t>A1</a:t>
          </a:r>
          <a:r>
            <a:rPr kumimoji="1" lang="ja-JP" altLang="en-US" sz="1100"/>
            <a:t>～</a:t>
          </a:r>
          <a:r>
            <a:rPr kumimoji="1" lang="en-US" altLang="ja-JP" sz="1100"/>
            <a:t>L52</a:t>
          </a:r>
          <a:r>
            <a:rPr kumimoji="1" lang="ja-JP" altLang="en-US" sz="1100"/>
            <a:t>　</a:t>
          </a:r>
          <a:r>
            <a:rPr kumimoji="1" lang="en-US" altLang="ja-JP" sz="1100"/>
            <a:t>2</a:t>
          </a:r>
          <a:r>
            <a:rPr kumimoji="1" lang="ja-JP" altLang="en-US" sz="1100"/>
            <a:t>枚目：</a:t>
          </a:r>
          <a:r>
            <a:rPr kumimoji="1" lang="en-US" altLang="ja-JP" sz="1100"/>
            <a:t>A53</a:t>
          </a:r>
          <a:r>
            <a:rPr kumimoji="1" lang="ja-JP" altLang="en-US" sz="1100"/>
            <a:t>～</a:t>
          </a:r>
          <a:r>
            <a:rPr kumimoji="1" lang="en-US" altLang="ja-JP" sz="1100"/>
            <a:t>L104</a:t>
          </a:r>
          <a:endParaRPr kumimoji="1" lang="ja-JP" altLang="en-US" sz="1100"/>
        </a:p>
      </xdr:txBody>
    </xdr:sp>
    <xdr:clientData fPrintsWithSheet="0"/>
  </xdr:one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243"/>
  <sheetViews>
    <sheetView tabSelected="1" view="pageBreakPreview" zoomScaleNormal="100" zoomScaleSheetLayoutView="100" workbookViewId="0"/>
  </sheetViews>
  <sheetFormatPr defaultRowHeight="17.7" customHeight="1" x14ac:dyDescent="0.45"/>
  <cols>
    <col min="1" max="9" width="9.69921875" customWidth="1"/>
  </cols>
  <sheetData>
    <row r="1" spans="1:10" ht="17.7" customHeight="1" x14ac:dyDescent="0.45">
      <c r="A1" s="1" t="s">
        <v>0</v>
      </c>
      <c r="B1" s="2"/>
      <c r="C1" s="2"/>
      <c r="D1" s="2"/>
      <c r="E1" s="2"/>
      <c r="F1" s="2"/>
      <c r="G1" s="2"/>
      <c r="H1" s="2"/>
      <c r="I1" s="2"/>
    </row>
    <row r="2" spans="1:10" ht="17.7" customHeight="1" x14ac:dyDescent="0.45">
      <c r="A2" s="3"/>
      <c r="B2" s="3"/>
      <c r="C2" s="3"/>
      <c r="D2" s="3"/>
      <c r="E2" s="3"/>
      <c r="F2" s="3"/>
      <c r="G2" s="3"/>
      <c r="H2" s="3"/>
      <c r="I2" s="3"/>
    </row>
    <row r="3" spans="1:10" ht="17.7" customHeight="1" x14ac:dyDescent="0.45">
      <c r="A3" s="4" t="s">
        <v>1</v>
      </c>
      <c r="B3" s="5"/>
      <c r="C3" s="5"/>
      <c r="D3" s="5"/>
      <c r="E3" s="5"/>
      <c r="F3" s="5"/>
      <c r="G3" s="5"/>
      <c r="H3" s="5"/>
      <c r="I3" s="5"/>
    </row>
    <row r="4" spans="1:10" s="7" customFormat="1" ht="17.7" customHeight="1" x14ac:dyDescent="0.45">
      <c r="A4" s="6"/>
      <c r="B4" s="3"/>
      <c r="C4" s="3"/>
      <c r="D4" s="3"/>
      <c r="E4" s="3"/>
      <c r="F4" s="3"/>
      <c r="G4" s="3"/>
      <c r="H4" s="3"/>
      <c r="I4" s="3"/>
      <c r="J4"/>
    </row>
    <row r="5" spans="1:10" ht="17.7" customHeight="1" x14ac:dyDescent="0.45">
      <c r="A5" s="3" t="s">
        <v>2</v>
      </c>
      <c r="B5" s="3"/>
      <c r="C5" s="3"/>
      <c r="D5" s="3"/>
      <c r="E5" s="3"/>
      <c r="F5" s="3"/>
      <c r="G5" s="3"/>
      <c r="H5" s="3"/>
      <c r="I5" s="3"/>
    </row>
    <row r="6" spans="1:10" ht="17.7" customHeight="1" x14ac:dyDescent="0.45">
      <c r="A6" s="3" t="s">
        <v>3</v>
      </c>
      <c r="B6" s="3"/>
      <c r="C6" s="3"/>
      <c r="D6" s="3"/>
      <c r="E6" s="3"/>
      <c r="F6" s="3"/>
      <c r="G6" s="3"/>
      <c r="H6" s="3"/>
      <c r="I6" s="3"/>
    </row>
    <row r="7" spans="1:10" ht="17.7" customHeight="1" x14ac:dyDescent="0.45">
      <c r="A7" s="3"/>
      <c r="B7" s="3"/>
      <c r="C7" s="3"/>
      <c r="D7" s="3"/>
      <c r="E7" s="3"/>
      <c r="F7" s="3"/>
      <c r="G7" s="3"/>
      <c r="H7" s="3"/>
      <c r="I7" s="3"/>
    </row>
    <row r="8" spans="1:10" s="7" customFormat="1" ht="17.7" customHeight="1" x14ac:dyDescent="0.45">
      <c r="A8" s="6"/>
      <c r="B8" s="3"/>
      <c r="C8" s="3"/>
      <c r="D8" s="3"/>
      <c r="E8" s="3"/>
      <c r="F8" s="3"/>
      <c r="G8" s="3"/>
      <c r="H8" s="3"/>
      <c r="I8" s="3"/>
      <c r="J8"/>
    </row>
    <row r="9" spans="1:10" ht="17.7" customHeight="1" x14ac:dyDescent="0.45">
      <c r="A9" s="4" t="s">
        <v>4</v>
      </c>
      <c r="B9" s="5"/>
      <c r="C9" s="5"/>
      <c r="D9" s="5"/>
      <c r="E9" s="5"/>
      <c r="F9" s="5"/>
      <c r="G9" s="5"/>
      <c r="H9" s="5"/>
      <c r="I9" s="5"/>
    </row>
    <row r="10" spans="1:10" s="7" customFormat="1" ht="17.7" customHeight="1" x14ac:dyDescent="0.45">
      <c r="A10" s="6"/>
      <c r="B10" s="3"/>
      <c r="C10" s="3"/>
      <c r="D10" s="3"/>
      <c r="E10" s="3"/>
      <c r="F10" s="3"/>
      <c r="G10" s="3"/>
      <c r="H10" s="3"/>
      <c r="I10" s="3"/>
      <c r="J10"/>
    </row>
    <row r="11" spans="1:10" ht="17.7" customHeight="1" x14ac:dyDescent="0.45">
      <c r="A11" s="3" t="s">
        <v>5</v>
      </c>
      <c r="B11" s="3"/>
      <c r="C11" s="3"/>
      <c r="D11" s="3"/>
      <c r="E11" s="3"/>
      <c r="F11" s="3"/>
      <c r="G11" s="3"/>
      <c r="H11" s="3"/>
      <c r="I11" s="3"/>
    </row>
    <row r="12" spans="1:10" ht="17.7" customHeight="1" x14ac:dyDescent="0.45">
      <c r="A12" s="3" t="s">
        <v>6</v>
      </c>
      <c r="B12" s="3"/>
      <c r="C12" s="3"/>
      <c r="D12" s="3"/>
      <c r="E12" s="3"/>
      <c r="F12" s="3"/>
      <c r="G12" s="3"/>
      <c r="H12" s="3"/>
      <c r="I12" s="3"/>
    </row>
    <row r="13" spans="1:10" ht="17.7" customHeight="1" x14ac:dyDescent="0.45">
      <c r="A13" s="3" t="s">
        <v>7</v>
      </c>
      <c r="B13" s="3"/>
      <c r="C13" s="3"/>
      <c r="D13" s="3"/>
      <c r="E13" s="3"/>
      <c r="F13" s="3"/>
      <c r="G13" s="3"/>
      <c r="H13" s="3"/>
      <c r="I13" s="3"/>
    </row>
    <row r="14" spans="1:10" ht="17.7" customHeight="1" x14ac:dyDescent="0.45">
      <c r="A14" s="3" t="s">
        <v>8</v>
      </c>
      <c r="B14" s="3"/>
      <c r="C14" s="3"/>
      <c r="D14" s="3"/>
      <c r="E14" s="3"/>
      <c r="F14" s="3"/>
      <c r="G14" s="3"/>
      <c r="H14" s="3"/>
      <c r="I14" s="3"/>
    </row>
    <row r="15" spans="1:10" ht="17.7" customHeight="1" x14ac:dyDescent="0.45">
      <c r="A15" s="3"/>
      <c r="B15" s="3"/>
      <c r="C15" s="3"/>
      <c r="D15" s="3"/>
      <c r="E15" s="3"/>
      <c r="F15" s="3"/>
      <c r="G15" s="3"/>
      <c r="H15" s="3"/>
      <c r="I15" s="3"/>
    </row>
    <row r="16" spans="1:10" ht="17.7" customHeight="1" x14ac:dyDescent="0.45">
      <c r="A16" s="3" t="s">
        <v>9</v>
      </c>
      <c r="B16" s="3"/>
      <c r="C16" s="3"/>
      <c r="D16" s="3"/>
      <c r="E16" s="3"/>
      <c r="F16" s="3"/>
      <c r="G16" s="3"/>
      <c r="H16" s="3"/>
      <c r="I16" s="3"/>
    </row>
    <row r="17" spans="1:9" ht="17.7" customHeight="1" x14ac:dyDescent="0.45">
      <c r="A17" s="3"/>
      <c r="B17" s="3"/>
      <c r="C17" s="3"/>
      <c r="D17" s="3"/>
      <c r="E17" s="3"/>
      <c r="F17" s="3"/>
      <c r="G17" s="3"/>
      <c r="H17" s="3"/>
      <c r="I17" s="3"/>
    </row>
    <row r="18" spans="1:9" ht="17.7" customHeight="1" x14ac:dyDescent="0.45">
      <c r="A18" s="3" t="s">
        <v>10</v>
      </c>
      <c r="B18" s="3"/>
      <c r="C18" s="3"/>
      <c r="D18" s="3"/>
      <c r="E18" s="3"/>
      <c r="F18" s="3"/>
      <c r="G18" s="3"/>
      <c r="H18" s="3"/>
      <c r="I18" s="3"/>
    </row>
    <row r="19" spans="1:9" ht="17.7" customHeight="1" x14ac:dyDescent="0.45">
      <c r="A19" s="3"/>
      <c r="B19" s="3"/>
      <c r="C19" s="3"/>
      <c r="D19" s="3"/>
      <c r="E19" s="3"/>
      <c r="F19" s="3"/>
      <c r="G19" s="3"/>
      <c r="H19" s="3"/>
      <c r="I19" s="3"/>
    </row>
    <row r="20" spans="1:9" ht="17.7" customHeight="1" x14ac:dyDescent="0.45">
      <c r="A20" s="3" t="s">
        <v>11</v>
      </c>
      <c r="B20" s="3"/>
      <c r="C20" s="3"/>
      <c r="D20" s="3" t="s">
        <v>12</v>
      </c>
      <c r="E20" s="3"/>
      <c r="F20" s="3"/>
      <c r="G20" s="3"/>
      <c r="H20" s="3"/>
      <c r="I20" s="3"/>
    </row>
    <row r="21" spans="1:9" ht="17.7" customHeight="1" x14ac:dyDescent="0.45">
      <c r="A21" s="8" t="s">
        <v>13</v>
      </c>
      <c r="B21" s="8" t="s">
        <v>14</v>
      </c>
      <c r="C21" s="3"/>
      <c r="D21" s="8" t="s">
        <v>15</v>
      </c>
      <c r="E21" s="8" t="s">
        <v>16</v>
      </c>
      <c r="F21" s="8" t="s">
        <v>13</v>
      </c>
      <c r="G21" s="8" t="s">
        <v>14</v>
      </c>
      <c r="H21" s="9" t="s">
        <v>17</v>
      </c>
      <c r="I21" s="3"/>
    </row>
    <row r="22" spans="1:9" ht="17.7" customHeight="1" x14ac:dyDescent="0.45">
      <c r="A22" s="10" t="s">
        <v>18</v>
      </c>
      <c r="B22" s="10">
        <v>4</v>
      </c>
      <c r="C22" s="3"/>
      <c r="D22" s="11" t="s">
        <v>19</v>
      </c>
      <c r="E22" s="11">
        <v>4</v>
      </c>
      <c r="F22" s="10" t="s">
        <v>20</v>
      </c>
      <c r="G22" s="10">
        <v>4</v>
      </c>
      <c r="H22" s="11">
        <v>16</v>
      </c>
      <c r="I22" s="3"/>
    </row>
    <row r="23" spans="1:9" ht="17.7" customHeight="1" x14ac:dyDescent="0.45">
      <c r="A23" s="12" t="s">
        <v>21</v>
      </c>
      <c r="B23" s="12">
        <v>3</v>
      </c>
      <c r="C23" s="3"/>
      <c r="D23" s="11" t="s">
        <v>22</v>
      </c>
      <c r="E23" s="11">
        <v>2</v>
      </c>
      <c r="F23" s="12" t="s">
        <v>23</v>
      </c>
      <c r="G23" s="12">
        <v>3</v>
      </c>
      <c r="H23" s="11">
        <v>6</v>
      </c>
      <c r="I23" s="3"/>
    </row>
    <row r="24" spans="1:9" ht="17.7" customHeight="1" x14ac:dyDescent="0.45">
      <c r="A24" s="13" t="s">
        <v>24</v>
      </c>
      <c r="B24" s="13">
        <v>2</v>
      </c>
      <c r="C24" s="3"/>
      <c r="D24" s="11" t="s">
        <v>25</v>
      </c>
      <c r="E24" s="11">
        <v>1</v>
      </c>
      <c r="F24" s="13" t="s">
        <v>26</v>
      </c>
      <c r="G24" s="13">
        <v>2</v>
      </c>
      <c r="H24" s="11">
        <v>2</v>
      </c>
      <c r="I24" s="3"/>
    </row>
    <row r="25" spans="1:9" ht="17.7" customHeight="1" x14ac:dyDescent="0.45">
      <c r="A25" s="14" t="s">
        <v>27</v>
      </c>
      <c r="B25" s="14">
        <v>1</v>
      </c>
      <c r="C25" s="3"/>
      <c r="D25" s="11" t="s">
        <v>28</v>
      </c>
      <c r="E25" s="11">
        <v>2</v>
      </c>
      <c r="F25" s="14" t="s">
        <v>29</v>
      </c>
      <c r="G25" s="14">
        <v>1</v>
      </c>
      <c r="H25" s="11">
        <v>2</v>
      </c>
      <c r="I25" s="3"/>
    </row>
    <row r="26" spans="1:9" ht="17.7" customHeight="1" thickBot="1" x14ac:dyDescent="0.5">
      <c r="A26" s="15" t="s">
        <v>30</v>
      </c>
      <c r="B26" s="15">
        <v>0</v>
      </c>
      <c r="C26" s="3"/>
      <c r="D26" s="11" t="s">
        <v>31</v>
      </c>
      <c r="E26" s="16">
        <v>1</v>
      </c>
      <c r="F26" s="14" t="s">
        <v>29</v>
      </c>
      <c r="G26" s="14">
        <v>1</v>
      </c>
      <c r="H26" s="16">
        <v>1</v>
      </c>
      <c r="I26" s="3"/>
    </row>
    <row r="27" spans="1:9" ht="17.7" customHeight="1" thickTop="1" thickBot="1" x14ac:dyDescent="0.5">
      <c r="A27" s="130"/>
      <c r="B27" s="130"/>
      <c r="C27" s="130"/>
      <c r="D27" s="3"/>
      <c r="E27" s="17">
        <v>10</v>
      </c>
      <c r="F27" s="3"/>
      <c r="G27" s="3"/>
      <c r="H27" s="17">
        <v>27</v>
      </c>
      <c r="I27" s="3"/>
    </row>
    <row r="28" spans="1:9" ht="17.7" customHeight="1" thickTop="1" x14ac:dyDescent="0.45">
      <c r="A28" s="3"/>
      <c r="B28" s="3"/>
      <c r="C28" s="3"/>
      <c r="D28" s="130"/>
      <c r="E28" s="18" t="s">
        <v>32</v>
      </c>
      <c r="F28" s="3"/>
      <c r="G28" s="3"/>
      <c r="H28" s="18" t="s">
        <v>33</v>
      </c>
      <c r="I28" s="3"/>
    </row>
    <row r="29" spans="1:9" ht="17.7" customHeight="1" thickBot="1" x14ac:dyDescent="0.5">
      <c r="A29" s="3"/>
      <c r="B29" s="3"/>
      <c r="C29" s="3"/>
      <c r="D29" s="3"/>
      <c r="E29" s="3"/>
      <c r="F29" s="3"/>
      <c r="G29" s="3"/>
      <c r="H29" s="3"/>
      <c r="I29" s="3"/>
    </row>
    <row r="30" spans="1:9" ht="17.7" customHeight="1" thickTop="1" thickBot="1" x14ac:dyDescent="0.5">
      <c r="A30" s="3"/>
      <c r="B30" s="3"/>
      <c r="C30" s="132" t="s">
        <v>33</v>
      </c>
      <c r="D30" s="132"/>
      <c r="E30" s="133" t="s">
        <v>34</v>
      </c>
      <c r="F30" s="129">
        <v>27</v>
      </c>
      <c r="G30" s="133" t="s">
        <v>35</v>
      </c>
      <c r="H30" s="20" t="s">
        <v>36</v>
      </c>
      <c r="I30" s="3"/>
    </row>
    <row r="31" spans="1:9" ht="17.7" customHeight="1" thickTop="1" thickBot="1" x14ac:dyDescent="0.5">
      <c r="A31" s="3"/>
      <c r="B31" s="3"/>
      <c r="C31" s="134" t="s">
        <v>37</v>
      </c>
      <c r="D31" s="134"/>
      <c r="E31" s="133"/>
      <c r="F31" s="131">
        <v>10</v>
      </c>
      <c r="G31" s="133"/>
      <c r="H31" s="21">
        <v>2.7</v>
      </c>
      <c r="I31" s="3"/>
    </row>
    <row r="32" spans="1:9" ht="17.7" customHeight="1" thickTop="1" x14ac:dyDescent="0.45">
      <c r="A32" s="3"/>
      <c r="B32" s="3"/>
      <c r="C32" s="3"/>
      <c r="D32" s="3"/>
      <c r="E32" s="3"/>
      <c r="F32" s="3"/>
      <c r="G32" s="3"/>
      <c r="H32" s="3"/>
      <c r="I32" s="3"/>
    </row>
    <row r="33" spans="1:9" ht="17.7" customHeight="1" x14ac:dyDescent="0.45">
      <c r="A33" s="3"/>
      <c r="B33" s="3"/>
      <c r="C33" s="3"/>
      <c r="D33" s="3"/>
      <c r="E33" s="3"/>
      <c r="F33" s="3"/>
      <c r="G33" s="3"/>
      <c r="H33" s="3"/>
      <c r="I33" s="3"/>
    </row>
    <row r="34" spans="1:9" ht="18" x14ac:dyDescent="0.45">
      <c r="A34" s="1" t="s">
        <v>182</v>
      </c>
      <c r="B34" s="2"/>
      <c r="C34" s="2"/>
      <c r="D34" s="2"/>
      <c r="E34" s="2"/>
      <c r="F34" s="2"/>
      <c r="G34" s="2"/>
      <c r="H34" s="2"/>
      <c r="I34" s="2"/>
    </row>
    <row r="35" spans="1:9" ht="18" x14ac:dyDescent="0.45">
      <c r="A35" s="3"/>
      <c r="B35" s="3"/>
      <c r="C35" s="3"/>
      <c r="D35" s="3"/>
      <c r="E35" s="3"/>
      <c r="F35" s="3"/>
      <c r="G35" s="3"/>
      <c r="H35" s="3"/>
      <c r="I35" s="3"/>
    </row>
    <row r="36" spans="1:9" ht="18" x14ac:dyDescent="0.45">
      <c r="A36" s="4" t="s">
        <v>183</v>
      </c>
      <c r="B36" s="5"/>
      <c r="C36" s="5"/>
      <c r="D36" s="5"/>
      <c r="E36" s="5"/>
      <c r="F36" s="5"/>
      <c r="G36" s="5"/>
      <c r="H36" s="5"/>
      <c r="I36" s="5"/>
    </row>
    <row r="37" spans="1:9" ht="18" x14ac:dyDescent="0.45">
      <c r="A37" s="3"/>
      <c r="B37" s="3"/>
      <c r="C37" s="3"/>
      <c r="D37" s="3"/>
      <c r="E37" s="3"/>
      <c r="F37" s="3"/>
      <c r="G37" s="3"/>
      <c r="H37" s="3"/>
      <c r="I37" s="3"/>
    </row>
    <row r="38" spans="1:9" ht="18" x14ac:dyDescent="0.45">
      <c r="A38" s="3" t="s">
        <v>38</v>
      </c>
      <c r="B38" s="3"/>
      <c r="C38" s="3"/>
      <c r="D38" s="3"/>
      <c r="E38" s="3"/>
      <c r="F38" s="3"/>
      <c r="G38" s="3"/>
      <c r="H38" s="3"/>
      <c r="I38" s="3"/>
    </row>
    <row r="39" spans="1:9" ht="18" x14ac:dyDescent="0.45">
      <c r="A39" s="3" t="s">
        <v>188</v>
      </c>
      <c r="B39" s="3"/>
      <c r="C39" s="3"/>
      <c r="D39" s="3"/>
      <c r="E39" s="3"/>
      <c r="F39" s="3"/>
      <c r="G39" s="3"/>
      <c r="H39" s="23"/>
      <c r="I39" s="3"/>
    </row>
    <row r="40" spans="1:9" ht="18" x14ac:dyDescent="0.45">
      <c r="A40" s="3" t="s">
        <v>185</v>
      </c>
      <c r="B40" s="3"/>
      <c r="C40" s="3"/>
      <c r="D40" s="3"/>
      <c r="E40" s="3"/>
      <c r="F40" s="3"/>
      <c r="G40" s="3"/>
      <c r="H40" s="23"/>
      <c r="I40" s="3"/>
    </row>
    <row r="41" spans="1:9" ht="18" x14ac:dyDescent="0.45">
      <c r="A41" s="3"/>
      <c r="B41" s="3"/>
      <c r="C41" s="3"/>
      <c r="D41" s="3"/>
      <c r="E41" s="3"/>
      <c r="F41" s="3"/>
      <c r="G41" s="3"/>
      <c r="H41" s="3"/>
      <c r="I41" s="3"/>
    </row>
    <row r="42" spans="1:9" ht="18" x14ac:dyDescent="0.45">
      <c r="A42" s="24" t="s">
        <v>39</v>
      </c>
      <c r="B42" s="25"/>
      <c r="C42" s="3"/>
      <c r="D42" s="3"/>
      <c r="E42" s="3"/>
      <c r="F42" s="3"/>
      <c r="G42" s="3"/>
      <c r="H42" s="3"/>
      <c r="I42" s="3"/>
    </row>
    <row r="43" spans="1:9" ht="18" x14ac:dyDescent="0.45">
      <c r="A43" s="3"/>
      <c r="B43" s="3"/>
      <c r="C43" s="3"/>
      <c r="D43" s="3"/>
      <c r="E43" s="3"/>
      <c r="F43" s="3"/>
      <c r="G43" s="3"/>
      <c r="H43" s="3"/>
      <c r="I43" s="3"/>
    </row>
    <row r="44" spans="1:9" ht="18" x14ac:dyDescent="0.45">
      <c r="A44" s="3" t="s">
        <v>189</v>
      </c>
      <c r="B44" s="3"/>
      <c r="C44" s="3"/>
      <c r="D44" s="3"/>
      <c r="E44" s="3"/>
      <c r="F44" s="3"/>
      <c r="G44" s="3"/>
      <c r="H44" s="3"/>
      <c r="I44" s="3"/>
    </row>
    <row r="45" spans="1:9" ht="18" x14ac:dyDescent="0.45">
      <c r="A45" s="3" t="s">
        <v>190</v>
      </c>
      <c r="B45" s="3"/>
      <c r="C45" s="3"/>
      <c r="D45" s="3"/>
      <c r="E45" s="3"/>
      <c r="F45" s="3"/>
      <c r="G45" s="3"/>
      <c r="H45" s="3"/>
      <c r="I45" s="3"/>
    </row>
    <row r="46" spans="1:9" ht="18" x14ac:dyDescent="0.45">
      <c r="A46" s="3"/>
      <c r="B46" s="3"/>
      <c r="C46" s="3"/>
      <c r="D46" s="3"/>
      <c r="E46" s="3"/>
      <c r="F46" s="3"/>
      <c r="G46" s="3"/>
      <c r="H46" s="3"/>
      <c r="I46" s="3"/>
    </row>
    <row r="47" spans="1:9" ht="18" x14ac:dyDescent="0.45">
      <c r="A47" t="s">
        <v>42</v>
      </c>
      <c r="C47" s="3"/>
      <c r="D47" s="3"/>
      <c r="E47" s="3"/>
      <c r="F47" s="3"/>
      <c r="G47" s="3"/>
      <c r="H47" s="3"/>
      <c r="I47" s="3"/>
    </row>
    <row r="48" spans="1:9" ht="18" x14ac:dyDescent="0.45">
      <c r="A48" s="8" t="s">
        <v>13</v>
      </c>
      <c r="B48" s="8" t="s">
        <v>43</v>
      </c>
      <c r="C48" s="8" t="s">
        <v>44</v>
      </c>
      <c r="D48" s="3"/>
      <c r="E48" s="3"/>
      <c r="F48" s="3"/>
      <c r="G48" s="3"/>
      <c r="H48" s="3"/>
      <c r="I48" s="3"/>
    </row>
    <row r="49" spans="1:9" ht="18" x14ac:dyDescent="0.45">
      <c r="A49" s="10" t="s">
        <v>18</v>
      </c>
      <c r="B49" s="10" t="s">
        <v>45</v>
      </c>
      <c r="C49" s="10">
        <v>4</v>
      </c>
      <c r="D49" s="3"/>
      <c r="E49" s="3"/>
      <c r="F49" s="3"/>
      <c r="G49" s="3"/>
      <c r="H49" s="3"/>
      <c r="I49" s="3"/>
    </row>
    <row r="50" spans="1:9" ht="18" x14ac:dyDescent="0.45">
      <c r="A50" s="12" t="s">
        <v>21</v>
      </c>
      <c r="B50" s="12" t="s">
        <v>46</v>
      </c>
      <c r="C50" s="12">
        <v>3</v>
      </c>
      <c r="D50" s="27" t="s">
        <v>176</v>
      </c>
      <c r="E50" s="3"/>
      <c r="F50" s="3"/>
      <c r="G50" s="3"/>
      <c r="H50" s="3"/>
      <c r="I50" s="3"/>
    </row>
    <row r="51" spans="1:9" ht="18" x14ac:dyDescent="0.45">
      <c r="A51" s="13" t="s">
        <v>24</v>
      </c>
      <c r="B51" s="13" t="s">
        <v>47</v>
      </c>
      <c r="C51" s="13">
        <v>2</v>
      </c>
      <c r="D51" s="3"/>
      <c r="E51" s="3"/>
      <c r="F51" s="3"/>
      <c r="G51" s="3"/>
      <c r="H51" s="3"/>
      <c r="I51" s="3"/>
    </row>
    <row r="52" spans="1:9" ht="18" x14ac:dyDescent="0.45">
      <c r="A52" s="14" t="s">
        <v>27</v>
      </c>
      <c r="B52" s="14" t="s">
        <v>48</v>
      </c>
      <c r="C52" s="14">
        <v>1</v>
      </c>
      <c r="D52" s="3"/>
      <c r="E52" s="3"/>
      <c r="F52" s="3"/>
      <c r="G52" s="3"/>
      <c r="H52" s="3"/>
      <c r="I52" s="3"/>
    </row>
    <row r="53" spans="1:9" ht="18" x14ac:dyDescent="0.45">
      <c r="A53" s="15" t="s">
        <v>30</v>
      </c>
      <c r="B53" s="15" t="s">
        <v>49</v>
      </c>
      <c r="C53" s="15">
        <v>0</v>
      </c>
      <c r="D53" s="3"/>
      <c r="E53" s="3"/>
      <c r="F53" s="3"/>
      <c r="G53" s="3"/>
      <c r="H53" s="3"/>
      <c r="I53" s="3"/>
    </row>
    <row r="54" spans="1:9" ht="18" x14ac:dyDescent="0.45">
      <c r="A54" s="3"/>
      <c r="B54" s="3"/>
      <c r="C54" s="3"/>
      <c r="D54" s="3"/>
      <c r="E54" s="3"/>
      <c r="F54" s="3"/>
      <c r="G54" s="3"/>
      <c r="H54" s="3"/>
      <c r="I54" s="3"/>
    </row>
    <row r="55" spans="1:9" ht="18" x14ac:dyDescent="0.45">
      <c r="A55" s="3"/>
      <c r="B55" s="3"/>
      <c r="C55" s="3"/>
      <c r="D55" s="3"/>
      <c r="E55" s="3"/>
      <c r="F55" s="3"/>
      <c r="G55" s="3"/>
      <c r="H55" s="3"/>
      <c r="I55" s="3"/>
    </row>
    <row r="56" spans="1:9" ht="18" x14ac:dyDescent="0.45">
      <c r="A56" s="3" t="s">
        <v>179</v>
      </c>
      <c r="B56" s="3"/>
      <c r="C56" s="3"/>
      <c r="D56" s="3"/>
      <c r="E56" s="3"/>
      <c r="F56" s="3"/>
      <c r="G56" s="3"/>
      <c r="H56" s="3"/>
      <c r="I56" s="3"/>
    </row>
    <row r="57" spans="1:9" ht="18" x14ac:dyDescent="0.45">
      <c r="A57" s="3"/>
      <c r="B57" s="3"/>
      <c r="C57" s="3"/>
      <c r="D57" s="3"/>
      <c r="E57" s="3"/>
      <c r="F57" s="3"/>
      <c r="G57" s="3"/>
      <c r="H57" s="3"/>
      <c r="I57" s="3"/>
    </row>
    <row r="58" spans="1:9" ht="18" x14ac:dyDescent="0.45">
      <c r="A58" s="3" t="s">
        <v>50</v>
      </c>
      <c r="B58" s="3"/>
      <c r="C58" s="3"/>
      <c r="D58" s="3"/>
      <c r="E58" s="3"/>
      <c r="F58" s="3"/>
      <c r="G58" s="3"/>
      <c r="H58" s="3"/>
      <c r="I58" s="3"/>
    </row>
    <row r="59" spans="1:9" ht="18" x14ac:dyDescent="0.45">
      <c r="A59" s="8" t="s">
        <v>13</v>
      </c>
      <c r="B59" s="8" t="s">
        <v>43</v>
      </c>
      <c r="C59" s="8" t="s">
        <v>44</v>
      </c>
      <c r="D59" s="3"/>
      <c r="E59" s="8" t="s">
        <v>51</v>
      </c>
      <c r="F59" s="8" t="s">
        <v>177</v>
      </c>
      <c r="G59" s="8" t="s">
        <v>43</v>
      </c>
      <c r="H59" s="8" t="s">
        <v>44</v>
      </c>
      <c r="I59" s="3"/>
    </row>
    <row r="60" spans="1:9" ht="18" x14ac:dyDescent="0.45">
      <c r="A60" s="10" t="s">
        <v>52</v>
      </c>
      <c r="B60" s="10" t="s">
        <v>53</v>
      </c>
      <c r="C60" s="10">
        <v>4</v>
      </c>
      <c r="D60" s="3"/>
      <c r="E60" s="28" t="s">
        <v>54</v>
      </c>
      <c r="F60" s="135" t="s">
        <v>52</v>
      </c>
      <c r="G60" s="135" t="s">
        <v>45</v>
      </c>
      <c r="H60" s="135">
        <v>4</v>
      </c>
      <c r="I60" s="3"/>
    </row>
    <row r="61" spans="1:9" ht="18" x14ac:dyDescent="0.45">
      <c r="A61" s="29" t="s">
        <v>55</v>
      </c>
      <c r="B61" s="29" t="s">
        <v>56</v>
      </c>
      <c r="C61" s="29">
        <v>3</v>
      </c>
      <c r="D61" s="3"/>
      <c r="E61" s="30" t="s">
        <v>57</v>
      </c>
      <c r="F61" s="136"/>
      <c r="G61" s="136"/>
      <c r="H61" s="136"/>
      <c r="I61" s="3"/>
    </row>
    <row r="62" spans="1:9" ht="18" x14ac:dyDescent="0.45">
      <c r="A62" s="31" t="s">
        <v>58</v>
      </c>
      <c r="B62" s="31" t="s">
        <v>59</v>
      </c>
      <c r="C62" s="31">
        <v>2</v>
      </c>
      <c r="D62" s="3"/>
      <c r="E62" s="32" t="s">
        <v>60</v>
      </c>
      <c r="F62" s="137" t="s">
        <v>55</v>
      </c>
      <c r="G62" s="137" t="s">
        <v>46</v>
      </c>
      <c r="H62" s="137">
        <v>3</v>
      </c>
      <c r="I62" s="3"/>
    </row>
    <row r="63" spans="1:9" ht="18" x14ac:dyDescent="0.45">
      <c r="A63" s="33" t="s">
        <v>61</v>
      </c>
      <c r="B63" s="33" t="s">
        <v>62</v>
      </c>
      <c r="C63" s="33">
        <v>1</v>
      </c>
      <c r="D63" s="3"/>
      <c r="E63" s="34" t="s">
        <v>63</v>
      </c>
      <c r="F63" s="138"/>
      <c r="G63" s="138"/>
      <c r="H63" s="138"/>
      <c r="I63" s="3"/>
    </row>
    <row r="64" spans="1:9" ht="18" x14ac:dyDescent="0.45">
      <c r="A64" s="15" t="s">
        <v>64</v>
      </c>
      <c r="B64" s="15" t="s">
        <v>49</v>
      </c>
      <c r="C64" s="15">
        <v>0</v>
      </c>
      <c r="D64" s="3"/>
      <c r="E64" s="35" t="s">
        <v>65</v>
      </c>
      <c r="F64" s="139" t="s">
        <v>66</v>
      </c>
      <c r="G64" s="139" t="s">
        <v>47</v>
      </c>
      <c r="H64" s="139">
        <v>2</v>
      </c>
      <c r="I64" s="3"/>
    </row>
    <row r="65" spans="1:9" ht="18" x14ac:dyDescent="0.45">
      <c r="A65" s="3"/>
      <c r="B65" s="3"/>
      <c r="C65" s="3"/>
      <c r="D65" s="3"/>
      <c r="E65" s="36" t="s">
        <v>67</v>
      </c>
      <c r="F65" s="140"/>
      <c r="G65" s="140"/>
      <c r="H65" s="140"/>
      <c r="I65" s="3"/>
    </row>
    <row r="66" spans="1:9" ht="18" x14ac:dyDescent="0.45">
      <c r="A66" s="3"/>
      <c r="B66" s="3"/>
      <c r="C66" s="3"/>
      <c r="D66" s="3"/>
      <c r="E66" s="37" t="s">
        <v>68</v>
      </c>
      <c r="F66" s="38" t="s">
        <v>61</v>
      </c>
      <c r="G66" s="38" t="s">
        <v>48</v>
      </c>
      <c r="H66" s="38">
        <v>1</v>
      </c>
      <c r="I66" s="3"/>
    </row>
    <row r="67" spans="1:9" ht="18" x14ac:dyDescent="0.45">
      <c r="A67" s="3"/>
      <c r="B67" s="3"/>
      <c r="C67" s="3"/>
      <c r="D67" s="3"/>
      <c r="E67" s="39" t="s">
        <v>69</v>
      </c>
      <c r="F67" s="15" t="s">
        <v>69</v>
      </c>
      <c r="G67" s="15" t="s">
        <v>49</v>
      </c>
      <c r="H67" s="15">
        <v>0</v>
      </c>
      <c r="I67" s="3"/>
    </row>
    <row r="68" spans="1:9" ht="18" x14ac:dyDescent="0.45">
      <c r="A68" s="3"/>
      <c r="B68" s="3"/>
      <c r="C68" s="3"/>
      <c r="D68" s="3"/>
      <c r="E68" s="3"/>
      <c r="F68" s="3"/>
      <c r="G68" s="3"/>
      <c r="H68" s="3"/>
      <c r="I68" s="3"/>
    </row>
    <row r="69" spans="1:9" ht="18" x14ac:dyDescent="0.45">
      <c r="A69" s="3"/>
      <c r="B69" s="3"/>
      <c r="C69" s="3"/>
      <c r="D69" s="3"/>
      <c r="E69" s="23" t="s">
        <v>178</v>
      </c>
      <c r="F69" s="3"/>
      <c r="H69" s="3"/>
      <c r="I69" s="3"/>
    </row>
    <row r="70" spans="1:9" ht="18" x14ac:dyDescent="0.45">
      <c r="A70" s="3"/>
      <c r="B70" s="3"/>
      <c r="C70" s="3"/>
      <c r="D70" s="3"/>
      <c r="E70" s="3"/>
      <c r="F70" s="3"/>
      <c r="G70" s="3"/>
      <c r="H70" s="3"/>
      <c r="I70" s="3"/>
    </row>
    <row r="71" spans="1:9" ht="18" x14ac:dyDescent="0.45">
      <c r="B71" s="3"/>
      <c r="C71" s="3"/>
      <c r="D71" s="3"/>
      <c r="E71" s="3"/>
      <c r="F71" s="3"/>
      <c r="G71" s="3"/>
      <c r="H71" s="3"/>
      <c r="I71" s="3"/>
    </row>
    <row r="72" spans="1:9" ht="18" x14ac:dyDescent="0.45">
      <c r="A72" s="128" t="s">
        <v>174</v>
      </c>
      <c r="B72" s="3"/>
      <c r="C72" s="3"/>
      <c r="D72" s="3"/>
      <c r="E72" s="3"/>
      <c r="F72" s="3"/>
      <c r="G72" s="3"/>
      <c r="H72" s="3"/>
      <c r="I72" s="3"/>
    </row>
    <row r="73" spans="1:9" ht="18" x14ac:dyDescent="0.45">
      <c r="A73" s="26" t="s">
        <v>175</v>
      </c>
      <c r="B73" s="3"/>
      <c r="C73" s="3"/>
      <c r="D73" s="3"/>
      <c r="E73" s="3"/>
      <c r="F73" s="3"/>
      <c r="G73" s="3"/>
      <c r="H73" s="3"/>
      <c r="I73" s="3"/>
    </row>
    <row r="74" spans="1:9" ht="18" x14ac:dyDescent="0.45">
      <c r="A74" s="22" t="s">
        <v>40</v>
      </c>
      <c r="B74" s="3"/>
      <c r="C74" s="3"/>
      <c r="D74" s="3"/>
      <c r="E74" s="3"/>
      <c r="F74" s="3"/>
      <c r="G74" s="3"/>
      <c r="H74" s="3"/>
      <c r="I74" s="3"/>
    </row>
    <row r="75" spans="1:9" ht="18" x14ac:dyDescent="0.45">
      <c r="A75" s="22" t="s">
        <v>41</v>
      </c>
      <c r="B75" s="3"/>
      <c r="C75" s="3"/>
      <c r="D75" s="3"/>
      <c r="E75" s="3"/>
      <c r="F75" s="3"/>
      <c r="G75" s="3"/>
      <c r="H75" s="3"/>
      <c r="I75" s="3"/>
    </row>
    <row r="76" spans="1:9" ht="18" x14ac:dyDescent="0.45">
      <c r="A76" s="3"/>
      <c r="B76" s="3"/>
      <c r="C76" s="3"/>
      <c r="D76" s="3"/>
      <c r="E76" s="3"/>
      <c r="F76" s="3"/>
      <c r="G76" s="3"/>
      <c r="H76" s="3"/>
      <c r="I76" s="3"/>
    </row>
    <row r="77" spans="1:9" ht="18" x14ac:dyDescent="0.45">
      <c r="A77" s="24" t="s">
        <v>70</v>
      </c>
      <c r="B77" s="25"/>
      <c r="C77" s="3"/>
      <c r="D77" s="3"/>
      <c r="E77" s="3"/>
      <c r="F77" s="3"/>
      <c r="G77" s="3"/>
      <c r="H77" s="3"/>
      <c r="I77" s="3"/>
    </row>
    <row r="78" spans="1:9" ht="18" x14ac:dyDescent="0.45">
      <c r="A78" s="3"/>
      <c r="B78" s="3"/>
      <c r="C78" s="3"/>
      <c r="D78" s="3"/>
      <c r="E78" s="3"/>
      <c r="F78" s="3"/>
      <c r="G78" s="3"/>
      <c r="H78" s="3"/>
      <c r="I78" s="3"/>
    </row>
    <row r="79" spans="1:9" ht="18" x14ac:dyDescent="0.45">
      <c r="A79" s="3" t="s">
        <v>71</v>
      </c>
      <c r="B79" s="3"/>
      <c r="C79" s="3"/>
      <c r="D79" s="3"/>
      <c r="E79" s="3"/>
      <c r="F79" s="3"/>
      <c r="G79" s="3"/>
      <c r="H79" s="3"/>
      <c r="I79" s="3"/>
    </row>
    <row r="80" spans="1:9" ht="18" x14ac:dyDescent="0.45">
      <c r="A80" s="3" t="s">
        <v>180</v>
      </c>
      <c r="B80" s="3"/>
      <c r="C80" s="3"/>
      <c r="D80" s="3"/>
      <c r="E80" s="3"/>
      <c r="F80" s="3"/>
      <c r="G80" s="3"/>
      <c r="H80" s="3"/>
      <c r="I80" s="3"/>
    </row>
    <row r="81" spans="1:9" ht="18" x14ac:dyDescent="0.45">
      <c r="A81" s="3"/>
      <c r="B81" s="3"/>
      <c r="C81" s="3"/>
      <c r="D81" s="3"/>
      <c r="E81" s="3"/>
      <c r="F81" s="3"/>
      <c r="G81" s="3"/>
      <c r="H81" s="3"/>
      <c r="I81" s="3"/>
    </row>
    <row r="82" spans="1:9" ht="18" x14ac:dyDescent="0.45">
      <c r="A82" s="3" t="s">
        <v>72</v>
      </c>
      <c r="B82" s="3"/>
      <c r="C82" s="3"/>
      <c r="D82" s="3"/>
      <c r="E82" s="3"/>
      <c r="F82" s="3"/>
      <c r="G82" s="3"/>
      <c r="H82" s="3"/>
      <c r="I82" s="3"/>
    </row>
    <row r="83" spans="1:9" ht="18" x14ac:dyDescent="0.45">
      <c r="A83" s="3" t="s">
        <v>73</v>
      </c>
      <c r="B83" s="3"/>
      <c r="C83" s="3"/>
      <c r="D83" s="3"/>
      <c r="E83" s="3"/>
      <c r="F83" s="3"/>
      <c r="G83" s="3"/>
      <c r="H83" s="3"/>
      <c r="I83" s="3"/>
    </row>
    <row r="84" spans="1:9" ht="18" x14ac:dyDescent="0.45">
      <c r="A84" s="3" t="s">
        <v>74</v>
      </c>
      <c r="B84" s="3"/>
      <c r="C84" s="3"/>
      <c r="D84" s="3"/>
      <c r="E84" s="3"/>
      <c r="F84" s="3"/>
      <c r="G84" s="3"/>
      <c r="H84" s="3"/>
      <c r="I84" s="3"/>
    </row>
    <row r="85" spans="1:9" ht="18" x14ac:dyDescent="0.45">
      <c r="A85" s="3" t="s">
        <v>75</v>
      </c>
      <c r="B85" s="3"/>
      <c r="C85" s="3"/>
      <c r="D85" s="3"/>
      <c r="E85" s="3"/>
      <c r="F85" s="3"/>
      <c r="G85" s="3"/>
      <c r="H85" s="3"/>
      <c r="I85" s="3"/>
    </row>
    <row r="86" spans="1:9" ht="18" x14ac:dyDescent="0.45">
      <c r="A86" s="3"/>
      <c r="B86" s="3"/>
      <c r="C86" s="3"/>
      <c r="D86" s="3"/>
      <c r="E86" s="3"/>
      <c r="F86" s="3"/>
      <c r="G86" s="3"/>
      <c r="H86" s="3"/>
      <c r="I86" s="3"/>
    </row>
    <row r="87" spans="1:9" ht="18" x14ac:dyDescent="0.45">
      <c r="A87" s="128" t="s">
        <v>174</v>
      </c>
      <c r="B87" s="3"/>
      <c r="C87" s="3"/>
      <c r="D87" s="3"/>
      <c r="E87" s="3"/>
      <c r="F87" s="3"/>
      <c r="G87" s="3"/>
      <c r="H87" s="3"/>
      <c r="I87" s="3"/>
    </row>
    <row r="88" spans="1:9" ht="18" x14ac:dyDescent="0.45">
      <c r="A88" s="26" t="s">
        <v>175</v>
      </c>
      <c r="B88" s="3"/>
      <c r="C88" s="3"/>
      <c r="D88" s="3"/>
      <c r="E88" s="3"/>
      <c r="F88" s="3"/>
      <c r="G88" s="3"/>
      <c r="H88" s="3"/>
      <c r="I88" s="3"/>
    </row>
    <row r="89" spans="1:9" ht="18" x14ac:dyDescent="0.45">
      <c r="A89" s="22" t="s">
        <v>181</v>
      </c>
      <c r="B89" s="3"/>
      <c r="C89" s="3"/>
      <c r="D89" s="3"/>
      <c r="E89" s="3"/>
      <c r="F89" s="3"/>
      <c r="G89" s="3"/>
      <c r="H89" s="3"/>
      <c r="I89" s="3"/>
    </row>
    <row r="90" spans="1:9" ht="18" x14ac:dyDescent="0.45">
      <c r="A90" s="3"/>
      <c r="B90" s="3"/>
      <c r="C90" s="3"/>
      <c r="D90" s="3"/>
      <c r="E90" s="3"/>
      <c r="F90" s="3"/>
      <c r="G90" s="3"/>
      <c r="H90" s="3"/>
      <c r="I90" s="3"/>
    </row>
    <row r="91" spans="1:9" ht="18" x14ac:dyDescent="0.45">
      <c r="A91" s="3" t="s">
        <v>76</v>
      </c>
      <c r="B91" s="3"/>
      <c r="C91" s="3"/>
      <c r="D91" s="3"/>
      <c r="E91" s="3"/>
      <c r="F91" s="3"/>
      <c r="G91" s="3"/>
      <c r="H91" s="3"/>
      <c r="I91" s="3"/>
    </row>
    <row r="92" spans="1:9" ht="18.600000000000001" thickBot="1" x14ac:dyDescent="0.5">
      <c r="A92" s="8" t="s">
        <v>13</v>
      </c>
      <c r="B92" s="8" t="s">
        <v>43</v>
      </c>
      <c r="C92" s="8" t="s">
        <v>14</v>
      </c>
      <c r="D92" s="3"/>
      <c r="E92" s="40" t="s">
        <v>13</v>
      </c>
      <c r="F92" s="40" t="s">
        <v>43</v>
      </c>
      <c r="G92" s="40" t="s">
        <v>44</v>
      </c>
      <c r="H92" s="3"/>
      <c r="I92" s="3"/>
    </row>
    <row r="93" spans="1:9" ht="19.2" thickTop="1" thickBot="1" x14ac:dyDescent="0.5">
      <c r="A93" s="12" t="s">
        <v>21</v>
      </c>
      <c r="B93" s="12" t="s">
        <v>77</v>
      </c>
      <c r="C93" s="12">
        <v>4</v>
      </c>
      <c r="D93" s="3"/>
      <c r="E93" s="41" t="s">
        <v>18</v>
      </c>
      <c r="F93" s="42" t="s">
        <v>45</v>
      </c>
      <c r="G93" s="43">
        <v>4</v>
      </c>
      <c r="H93" s="3"/>
      <c r="I93" s="3"/>
    </row>
    <row r="94" spans="1:9" ht="18.600000000000001" thickTop="1" x14ac:dyDescent="0.45">
      <c r="A94" s="13" t="s">
        <v>24</v>
      </c>
      <c r="B94" s="13" t="s">
        <v>47</v>
      </c>
      <c r="C94" s="13">
        <v>3</v>
      </c>
      <c r="D94" s="3"/>
      <c r="E94" s="44" t="s">
        <v>21</v>
      </c>
      <c r="F94" s="44" t="s">
        <v>46</v>
      </c>
      <c r="G94" s="44">
        <v>3</v>
      </c>
      <c r="H94" s="3"/>
      <c r="I94" s="3"/>
    </row>
    <row r="95" spans="1:9" ht="18" x14ac:dyDescent="0.45">
      <c r="A95" s="14" t="s">
        <v>27</v>
      </c>
      <c r="B95" s="14" t="s">
        <v>48</v>
      </c>
      <c r="C95" s="14">
        <v>2</v>
      </c>
      <c r="D95" s="3"/>
      <c r="E95" s="13" t="s">
        <v>24</v>
      </c>
      <c r="F95" s="13" t="s">
        <v>47</v>
      </c>
      <c r="G95" s="13">
        <v>2</v>
      </c>
      <c r="H95" s="3"/>
      <c r="I95" s="3"/>
    </row>
    <row r="96" spans="1:9" ht="18" x14ac:dyDescent="0.45">
      <c r="A96" s="15" t="s">
        <v>30</v>
      </c>
      <c r="B96" s="15" t="s">
        <v>49</v>
      </c>
      <c r="C96" s="15">
        <v>0</v>
      </c>
      <c r="D96" s="3"/>
      <c r="E96" s="14" t="s">
        <v>27</v>
      </c>
      <c r="F96" s="14" t="s">
        <v>48</v>
      </c>
      <c r="G96" s="14">
        <v>1</v>
      </c>
      <c r="H96" s="3"/>
      <c r="I96" s="3"/>
    </row>
    <row r="97" spans="1:9" ht="18" x14ac:dyDescent="0.45">
      <c r="A97" s="3"/>
      <c r="B97" s="3"/>
      <c r="C97" s="3"/>
      <c r="D97" s="3"/>
      <c r="E97" s="15" t="s">
        <v>30</v>
      </c>
      <c r="F97" s="15" t="s">
        <v>49</v>
      </c>
      <c r="G97" s="15">
        <v>0</v>
      </c>
      <c r="H97" s="3"/>
      <c r="I97" s="3"/>
    </row>
    <row r="98" spans="1:9" ht="18" x14ac:dyDescent="0.45">
      <c r="A98" s="3"/>
      <c r="B98" s="3"/>
      <c r="C98" s="3"/>
      <c r="D98" s="3"/>
      <c r="E98" s="3"/>
      <c r="F98" s="3"/>
      <c r="G98" s="3"/>
      <c r="H98" s="3"/>
      <c r="I98" s="3"/>
    </row>
    <row r="99" spans="1:9" ht="18" x14ac:dyDescent="0.45">
      <c r="A99" s="3"/>
      <c r="B99" s="3"/>
      <c r="C99" s="3"/>
      <c r="D99" s="3"/>
      <c r="E99" s="3"/>
      <c r="F99" s="3"/>
      <c r="G99" s="3"/>
      <c r="H99" s="3"/>
      <c r="I99" s="45" t="s">
        <v>78</v>
      </c>
    </row>
    <row r="100" spans="1:9" ht="18" x14ac:dyDescent="0.45">
      <c r="A100" s="3"/>
      <c r="B100" s="3"/>
      <c r="C100" s="3"/>
      <c r="D100" s="3"/>
      <c r="E100" s="3"/>
      <c r="F100" s="3"/>
      <c r="G100" s="3"/>
      <c r="H100" s="3"/>
      <c r="I100" s="3"/>
    </row>
    <row r="101" spans="1:9" ht="18" x14ac:dyDescent="0.45">
      <c r="A101" s="3" t="s">
        <v>79</v>
      </c>
      <c r="B101" s="3"/>
      <c r="C101" s="3"/>
      <c r="D101" s="3"/>
      <c r="E101" s="3"/>
      <c r="F101" s="3"/>
      <c r="G101" s="3"/>
      <c r="H101" s="3"/>
      <c r="I101" s="3"/>
    </row>
    <row r="102" spans="1:9" ht="18" x14ac:dyDescent="0.45">
      <c r="A102" s="3" t="s">
        <v>80</v>
      </c>
      <c r="B102" s="3"/>
      <c r="C102" s="3"/>
      <c r="D102" s="3"/>
      <c r="E102" s="3"/>
      <c r="F102" s="3"/>
      <c r="G102" s="3"/>
      <c r="H102" s="3"/>
      <c r="I102" s="3"/>
    </row>
    <row r="103" spans="1:9" ht="18" x14ac:dyDescent="0.45">
      <c r="A103" s="3"/>
      <c r="B103" s="3"/>
      <c r="C103" s="3"/>
      <c r="D103" s="3"/>
      <c r="E103" s="3"/>
      <c r="F103" s="3"/>
      <c r="G103" s="3"/>
      <c r="H103" s="3"/>
      <c r="I103" s="3"/>
    </row>
    <row r="104" spans="1:9" ht="18" x14ac:dyDescent="0.45">
      <c r="A104" s="24" t="s">
        <v>81</v>
      </c>
      <c r="B104" s="25"/>
      <c r="C104" s="3"/>
      <c r="D104" s="3"/>
      <c r="E104" s="3"/>
      <c r="F104" s="3"/>
      <c r="G104" s="3"/>
      <c r="H104" s="3"/>
      <c r="I104" s="3"/>
    </row>
    <row r="105" spans="1:9" ht="18" x14ac:dyDescent="0.45">
      <c r="A105" s="3"/>
      <c r="B105" s="3"/>
      <c r="C105" s="3"/>
      <c r="D105" s="3"/>
      <c r="E105" s="3"/>
      <c r="F105" s="3"/>
      <c r="G105" s="3"/>
      <c r="H105" s="3"/>
      <c r="I105" s="3"/>
    </row>
    <row r="106" spans="1:9" ht="18" x14ac:dyDescent="0.45">
      <c r="A106" s="3" t="s">
        <v>82</v>
      </c>
      <c r="B106" s="3"/>
      <c r="C106" s="3"/>
      <c r="D106" s="3"/>
      <c r="E106" s="3"/>
      <c r="F106" s="3"/>
      <c r="G106" s="3"/>
      <c r="H106" s="3"/>
      <c r="I106" s="3"/>
    </row>
    <row r="107" spans="1:9" ht="18" x14ac:dyDescent="0.45">
      <c r="A107" s="3"/>
      <c r="B107" s="3"/>
      <c r="C107" s="3"/>
      <c r="D107" s="3"/>
      <c r="E107" s="3"/>
      <c r="F107" s="3"/>
      <c r="G107" s="3"/>
      <c r="H107" s="3"/>
      <c r="I107" s="3"/>
    </row>
    <row r="108" spans="1:9" ht="18" x14ac:dyDescent="0.45">
      <c r="A108" s="128" t="s">
        <v>174</v>
      </c>
      <c r="B108" s="3"/>
      <c r="C108" s="3"/>
      <c r="D108" s="3"/>
      <c r="E108" s="3"/>
      <c r="F108" s="3"/>
      <c r="G108" s="3"/>
      <c r="H108" s="3"/>
      <c r="I108" s="3"/>
    </row>
    <row r="109" spans="1:9" ht="18" x14ac:dyDescent="0.45">
      <c r="A109" s="26" t="s">
        <v>175</v>
      </c>
      <c r="B109" s="3"/>
      <c r="C109" s="3"/>
      <c r="D109" s="3"/>
      <c r="E109" s="3"/>
      <c r="F109" s="3"/>
      <c r="G109" s="3"/>
      <c r="H109" s="3"/>
      <c r="I109" s="3"/>
    </row>
    <row r="110" spans="1:9" ht="18" x14ac:dyDescent="0.45">
      <c r="A110" s="22" t="s">
        <v>83</v>
      </c>
      <c r="B110" s="3"/>
      <c r="C110" s="3"/>
      <c r="D110" s="3"/>
      <c r="E110" s="3"/>
      <c r="F110" s="3"/>
      <c r="G110" s="3"/>
      <c r="H110" s="3"/>
      <c r="I110" s="3"/>
    </row>
    <row r="111" spans="1:9" ht="18" x14ac:dyDescent="0.45">
      <c r="A111" s="22" t="s">
        <v>84</v>
      </c>
      <c r="B111" s="3"/>
      <c r="C111" s="3"/>
      <c r="D111" s="3"/>
      <c r="E111" s="3"/>
      <c r="F111" s="3"/>
      <c r="G111" s="3"/>
      <c r="H111" s="3"/>
      <c r="I111" s="3"/>
    </row>
    <row r="112" spans="1:9" ht="18" x14ac:dyDescent="0.45">
      <c r="A112" s="22"/>
      <c r="B112" s="3"/>
      <c r="C112" s="3"/>
      <c r="D112" s="3"/>
      <c r="E112" s="3"/>
      <c r="F112" s="3"/>
      <c r="G112" s="3"/>
      <c r="H112" s="3"/>
      <c r="I112" s="3"/>
    </row>
    <row r="113" spans="1:10" ht="18" x14ac:dyDescent="0.45">
      <c r="A113" s="22" t="s">
        <v>85</v>
      </c>
      <c r="B113" s="3"/>
      <c r="C113" s="3"/>
      <c r="D113" s="3"/>
      <c r="E113" s="3"/>
      <c r="F113" s="3"/>
      <c r="G113" s="3"/>
      <c r="H113" s="3"/>
      <c r="I113" s="3"/>
    </row>
    <row r="114" spans="1:10" ht="18" x14ac:dyDescent="0.45">
      <c r="A114" s="22" t="s">
        <v>86</v>
      </c>
      <c r="B114" s="3"/>
      <c r="C114" s="3"/>
      <c r="D114" s="3"/>
      <c r="E114" s="3"/>
      <c r="F114" s="3"/>
      <c r="G114" s="3"/>
      <c r="H114" s="3"/>
      <c r="I114" s="3"/>
    </row>
    <row r="115" spans="1:10" ht="18" x14ac:dyDescent="0.45">
      <c r="B115" s="3"/>
      <c r="C115" s="3"/>
      <c r="D115" s="3"/>
      <c r="E115" s="3"/>
      <c r="F115" s="3"/>
      <c r="G115" s="3"/>
      <c r="H115" s="3"/>
      <c r="I115" s="3"/>
    </row>
    <row r="116" spans="1:10" ht="18" x14ac:dyDescent="0.45">
      <c r="A116" s="3" t="s">
        <v>87</v>
      </c>
      <c r="B116" s="3"/>
      <c r="C116" s="3"/>
      <c r="D116" s="3"/>
      <c r="E116" s="3"/>
      <c r="F116" s="3"/>
      <c r="G116" s="3"/>
      <c r="H116" s="3"/>
      <c r="I116" s="3"/>
    </row>
    <row r="117" spans="1:10" ht="18" x14ac:dyDescent="0.45">
      <c r="A117" s="8" t="s">
        <v>13</v>
      </c>
      <c r="B117" s="8" t="s">
        <v>43</v>
      </c>
      <c r="C117" s="8" t="s">
        <v>14</v>
      </c>
      <c r="D117" s="3"/>
      <c r="E117" s="8" t="s">
        <v>51</v>
      </c>
      <c r="F117" s="8" t="s">
        <v>177</v>
      </c>
      <c r="G117" s="8" t="s">
        <v>43</v>
      </c>
      <c r="H117" s="8" t="s">
        <v>44</v>
      </c>
      <c r="I117" s="3"/>
      <c r="J117" s="3"/>
    </row>
    <row r="118" spans="1:10" ht="18" x14ac:dyDescent="0.45">
      <c r="A118" s="46" t="s">
        <v>88</v>
      </c>
      <c r="B118" s="10" t="s">
        <v>45</v>
      </c>
      <c r="C118" s="47">
        <v>4</v>
      </c>
      <c r="D118" s="3"/>
      <c r="E118" s="46" t="s">
        <v>52</v>
      </c>
      <c r="F118" s="10" t="s">
        <v>52</v>
      </c>
      <c r="G118" s="10" t="s">
        <v>45</v>
      </c>
      <c r="H118" s="10">
        <v>4</v>
      </c>
      <c r="I118" s="3"/>
      <c r="J118" s="3"/>
    </row>
    <row r="119" spans="1:10" ht="18" x14ac:dyDescent="0.45">
      <c r="A119" s="48" t="s">
        <v>89</v>
      </c>
      <c r="B119" s="12" t="s">
        <v>90</v>
      </c>
      <c r="C119" s="49">
        <v>3.5</v>
      </c>
      <c r="D119" s="3"/>
      <c r="E119" s="48" t="s">
        <v>89</v>
      </c>
      <c r="F119" s="137" t="s">
        <v>55</v>
      </c>
      <c r="G119" s="137" t="s">
        <v>46</v>
      </c>
      <c r="H119" s="137">
        <v>3</v>
      </c>
      <c r="I119" s="3"/>
      <c r="J119" s="3"/>
    </row>
    <row r="120" spans="1:10" ht="18" x14ac:dyDescent="0.45">
      <c r="A120" s="50" t="s">
        <v>91</v>
      </c>
      <c r="B120" s="51" t="s">
        <v>92</v>
      </c>
      <c r="C120" s="52">
        <v>3</v>
      </c>
      <c r="D120" s="3"/>
      <c r="E120" s="50" t="s">
        <v>91</v>
      </c>
      <c r="F120" s="138"/>
      <c r="G120" s="138"/>
      <c r="H120" s="138"/>
      <c r="I120" s="3"/>
      <c r="J120" s="3"/>
    </row>
    <row r="121" spans="1:10" ht="18" x14ac:dyDescent="0.45">
      <c r="A121" s="53" t="s">
        <v>93</v>
      </c>
      <c r="B121" s="13" t="s">
        <v>94</v>
      </c>
      <c r="C121" s="54">
        <v>2.5</v>
      </c>
      <c r="D121" s="3"/>
      <c r="E121" s="53" t="s">
        <v>95</v>
      </c>
      <c r="F121" s="139" t="s">
        <v>66</v>
      </c>
      <c r="G121" s="139" t="s">
        <v>47</v>
      </c>
      <c r="H121" s="139">
        <v>2</v>
      </c>
      <c r="I121" s="3"/>
      <c r="J121" s="3"/>
    </row>
    <row r="122" spans="1:10" ht="18" x14ac:dyDescent="0.45">
      <c r="A122" s="55" t="s">
        <v>66</v>
      </c>
      <c r="B122" s="56" t="s">
        <v>96</v>
      </c>
      <c r="C122" s="57">
        <v>2</v>
      </c>
      <c r="D122" s="3"/>
      <c r="E122" s="55" t="s">
        <v>58</v>
      </c>
      <c r="F122" s="140"/>
      <c r="G122" s="140"/>
      <c r="H122" s="140"/>
      <c r="I122" s="3"/>
      <c r="J122" s="3"/>
    </row>
    <row r="123" spans="1:10" ht="18" x14ac:dyDescent="0.45">
      <c r="A123" s="58" t="s">
        <v>97</v>
      </c>
      <c r="B123" s="59" t="s">
        <v>98</v>
      </c>
      <c r="C123" s="60">
        <v>1.5</v>
      </c>
      <c r="D123" s="3"/>
      <c r="E123" s="58" t="s">
        <v>97</v>
      </c>
      <c r="F123" s="141" t="s">
        <v>97</v>
      </c>
      <c r="G123" s="141" t="s">
        <v>48</v>
      </c>
      <c r="H123" s="141">
        <v>1</v>
      </c>
      <c r="I123" s="3"/>
      <c r="J123" s="3"/>
    </row>
    <row r="124" spans="1:10" ht="18" x14ac:dyDescent="0.45">
      <c r="A124" s="61" t="s">
        <v>99</v>
      </c>
      <c r="B124" s="62" t="s">
        <v>100</v>
      </c>
      <c r="C124" s="63">
        <v>1</v>
      </c>
      <c r="D124" s="3"/>
      <c r="E124" s="61" t="s">
        <v>99</v>
      </c>
      <c r="F124" s="142"/>
      <c r="G124" s="142"/>
      <c r="H124" s="142"/>
      <c r="I124" s="3"/>
      <c r="J124" s="3"/>
    </row>
    <row r="125" spans="1:10" ht="18" x14ac:dyDescent="0.45">
      <c r="A125" s="64" t="s">
        <v>64</v>
      </c>
      <c r="B125" s="15" t="s">
        <v>49</v>
      </c>
      <c r="C125" s="65">
        <v>0</v>
      </c>
      <c r="D125" s="3"/>
      <c r="E125" s="64" t="s">
        <v>69</v>
      </c>
      <c r="F125" s="15" t="s">
        <v>64</v>
      </c>
      <c r="G125" s="15" t="s">
        <v>49</v>
      </c>
      <c r="H125" s="15">
        <v>0</v>
      </c>
      <c r="I125" s="3"/>
      <c r="J125" s="3"/>
    </row>
    <row r="126" spans="1:10" ht="18" x14ac:dyDescent="0.45">
      <c r="A126" s="3"/>
      <c r="B126" s="3"/>
      <c r="C126" s="3"/>
      <c r="D126" s="3"/>
      <c r="E126" s="3"/>
      <c r="F126" s="131"/>
      <c r="G126" s="3"/>
      <c r="H126" s="3"/>
      <c r="I126" s="3"/>
    </row>
    <row r="127" spans="1:10" ht="18" x14ac:dyDescent="0.45">
      <c r="A127" s="3"/>
      <c r="B127" s="3"/>
      <c r="C127" s="3"/>
      <c r="D127" s="3"/>
      <c r="E127" s="3"/>
      <c r="F127" s="3"/>
      <c r="G127" s="18" t="s">
        <v>101</v>
      </c>
      <c r="H127" s="45"/>
    </row>
    <row r="128" spans="1:10" ht="18" x14ac:dyDescent="0.45">
      <c r="A128" s="3"/>
      <c r="B128" s="3"/>
      <c r="C128" s="3"/>
      <c r="D128" s="3"/>
      <c r="E128" s="3"/>
      <c r="F128" s="3"/>
      <c r="G128" s="3"/>
      <c r="H128" s="3"/>
      <c r="I128" s="3"/>
    </row>
    <row r="129" spans="1:10" ht="18" x14ac:dyDescent="0.45">
      <c r="A129" s="3" t="s">
        <v>102</v>
      </c>
      <c r="B129" s="3"/>
      <c r="C129" s="3"/>
      <c r="D129" s="3"/>
      <c r="E129" s="3"/>
      <c r="F129" s="3"/>
      <c r="G129" s="3"/>
      <c r="H129" s="3"/>
      <c r="I129" s="3"/>
    </row>
    <row r="130" spans="1:10" ht="18" x14ac:dyDescent="0.45">
      <c r="A130" s="8" t="s">
        <v>13</v>
      </c>
      <c r="B130" s="8" t="s">
        <v>43</v>
      </c>
      <c r="C130" s="8" t="s">
        <v>44</v>
      </c>
      <c r="D130" s="3"/>
      <c r="E130" s="8" t="s">
        <v>51</v>
      </c>
      <c r="F130" s="8" t="s">
        <v>177</v>
      </c>
      <c r="G130" s="8" t="s">
        <v>43</v>
      </c>
      <c r="H130" s="8" t="s">
        <v>14</v>
      </c>
      <c r="I130" s="3"/>
      <c r="J130" s="3"/>
    </row>
    <row r="131" spans="1:10" ht="18" x14ac:dyDescent="0.45">
      <c r="A131" s="46" t="s">
        <v>52</v>
      </c>
      <c r="B131" s="10" t="s">
        <v>45</v>
      </c>
      <c r="C131" s="47">
        <v>4</v>
      </c>
      <c r="D131" s="3"/>
      <c r="E131" s="46" t="s">
        <v>52</v>
      </c>
      <c r="F131" s="10" t="s">
        <v>52</v>
      </c>
      <c r="G131" s="10" t="s">
        <v>45</v>
      </c>
      <c r="H131" s="10">
        <v>4</v>
      </c>
      <c r="I131" s="3"/>
      <c r="J131" s="3"/>
    </row>
    <row r="132" spans="1:10" ht="18" x14ac:dyDescent="0.45">
      <c r="A132" s="48" t="s">
        <v>103</v>
      </c>
      <c r="B132" s="12" t="s">
        <v>104</v>
      </c>
      <c r="C132" s="49">
        <v>3.3</v>
      </c>
      <c r="D132" s="3"/>
      <c r="E132" s="48" t="s">
        <v>89</v>
      </c>
      <c r="F132" s="137" t="s">
        <v>91</v>
      </c>
      <c r="G132" s="137" t="s">
        <v>46</v>
      </c>
      <c r="H132" s="137">
        <v>3</v>
      </c>
      <c r="I132" s="3"/>
      <c r="J132" s="3"/>
    </row>
    <row r="133" spans="1:10" ht="18" x14ac:dyDescent="0.45">
      <c r="A133" s="66" t="s">
        <v>91</v>
      </c>
      <c r="B133" s="67" t="s">
        <v>105</v>
      </c>
      <c r="C133" s="68">
        <v>3</v>
      </c>
      <c r="D133" s="3"/>
      <c r="E133" s="66" t="s">
        <v>91</v>
      </c>
      <c r="F133" s="143"/>
      <c r="G133" s="143"/>
      <c r="H133" s="143"/>
      <c r="I133" s="3"/>
      <c r="J133" s="3"/>
    </row>
    <row r="134" spans="1:10" ht="18" x14ac:dyDescent="0.45">
      <c r="A134" s="50" t="s">
        <v>106</v>
      </c>
      <c r="B134" s="51" t="s">
        <v>107</v>
      </c>
      <c r="C134" s="52">
        <v>2.7</v>
      </c>
      <c r="D134" s="3"/>
      <c r="E134" s="50" t="s">
        <v>106</v>
      </c>
      <c r="F134" s="138"/>
      <c r="G134" s="138"/>
      <c r="H134" s="138"/>
      <c r="I134" s="3"/>
      <c r="J134" s="3"/>
    </row>
    <row r="135" spans="1:10" ht="18" x14ac:dyDescent="0.45">
      <c r="A135" s="53" t="s">
        <v>93</v>
      </c>
      <c r="B135" s="13" t="s">
        <v>108</v>
      </c>
      <c r="C135" s="54">
        <v>2.2999999999999998</v>
      </c>
      <c r="D135" s="3"/>
      <c r="E135" s="53" t="s">
        <v>93</v>
      </c>
      <c r="F135" s="139" t="s">
        <v>66</v>
      </c>
      <c r="G135" s="139" t="s">
        <v>47</v>
      </c>
      <c r="H135" s="139">
        <v>2</v>
      </c>
      <c r="I135" s="3"/>
      <c r="J135" s="3"/>
    </row>
    <row r="136" spans="1:10" ht="18" x14ac:dyDescent="0.45">
      <c r="A136" s="69" t="s">
        <v>66</v>
      </c>
      <c r="B136" s="70" t="s">
        <v>109</v>
      </c>
      <c r="C136" s="71">
        <v>2</v>
      </c>
      <c r="D136" s="3"/>
      <c r="E136" s="69" t="s">
        <v>58</v>
      </c>
      <c r="F136" s="144"/>
      <c r="G136" s="144"/>
      <c r="H136" s="144"/>
      <c r="I136" s="3"/>
      <c r="J136" s="3"/>
    </row>
    <row r="137" spans="1:10" ht="18" x14ac:dyDescent="0.45">
      <c r="A137" s="55" t="s">
        <v>110</v>
      </c>
      <c r="B137" s="56" t="s">
        <v>111</v>
      </c>
      <c r="C137" s="57">
        <v>1.7</v>
      </c>
      <c r="D137" s="3"/>
      <c r="E137" s="55" t="s">
        <v>110</v>
      </c>
      <c r="F137" s="145"/>
      <c r="G137" s="145"/>
      <c r="H137" s="145"/>
      <c r="I137" s="3"/>
      <c r="J137" s="3"/>
    </row>
    <row r="138" spans="1:10" ht="18" x14ac:dyDescent="0.45">
      <c r="A138" s="58" t="s">
        <v>112</v>
      </c>
      <c r="B138" s="59" t="s">
        <v>113</v>
      </c>
      <c r="C138" s="60">
        <v>1.3</v>
      </c>
      <c r="D138" s="3"/>
      <c r="E138" s="58" t="s">
        <v>114</v>
      </c>
      <c r="F138" s="141" t="s">
        <v>97</v>
      </c>
      <c r="G138" s="141" t="s">
        <v>48</v>
      </c>
      <c r="H138" s="141">
        <v>1</v>
      </c>
      <c r="I138" s="3"/>
      <c r="J138" s="3"/>
    </row>
    <row r="139" spans="1:10" ht="18" x14ac:dyDescent="0.45">
      <c r="A139" s="72" t="s">
        <v>97</v>
      </c>
      <c r="B139" s="73" t="s">
        <v>115</v>
      </c>
      <c r="C139" s="74">
        <v>1</v>
      </c>
      <c r="D139" s="3"/>
      <c r="E139" s="72" t="s">
        <v>97</v>
      </c>
      <c r="F139" s="144"/>
      <c r="G139" s="144"/>
      <c r="H139" s="144"/>
      <c r="I139" s="3"/>
      <c r="J139" s="3"/>
    </row>
    <row r="140" spans="1:10" ht="18" x14ac:dyDescent="0.45">
      <c r="A140" s="61" t="s">
        <v>116</v>
      </c>
      <c r="B140" s="62" t="s">
        <v>117</v>
      </c>
      <c r="C140" s="63">
        <v>0.7</v>
      </c>
      <c r="D140" s="3"/>
      <c r="E140" s="61" t="s">
        <v>99</v>
      </c>
      <c r="F140" s="145"/>
      <c r="G140" s="145"/>
      <c r="H140" s="145"/>
      <c r="I140" s="3"/>
      <c r="J140" s="3"/>
    </row>
    <row r="141" spans="1:10" ht="18" x14ac:dyDescent="0.45">
      <c r="A141" s="64" t="s">
        <v>64</v>
      </c>
      <c r="B141" s="15" t="s">
        <v>49</v>
      </c>
      <c r="C141" s="65">
        <v>0</v>
      </c>
      <c r="D141" s="3"/>
      <c r="E141" s="64" t="s">
        <v>64</v>
      </c>
      <c r="F141" s="15" t="s">
        <v>69</v>
      </c>
      <c r="G141" s="15" t="s">
        <v>49</v>
      </c>
      <c r="H141" s="15">
        <v>0</v>
      </c>
      <c r="I141" s="3"/>
      <c r="J141" s="3"/>
    </row>
    <row r="142" spans="1:10" ht="18" x14ac:dyDescent="0.45">
      <c r="A142" s="3"/>
      <c r="B142" s="3"/>
      <c r="C142" s="3"/>
      <c r="D142" s="3"/>
      <c r="E142" s="3"/>
      <c r="F142" s="131"/>
      <c r="G142" s="3"/>
      <c r="H142" s="3"/>
      <c r="I142" s="3"/>
    </row>
    <row r="143" spans="1:10" ht="18" x14ac:dyDescent="0.45">
      <c r="A143" s="3"/>
      <c r="B143" s="3"/>
      <c r="C143" s="3"/>
      <c r="D143" s="3"/>
      <c r="E143" s="3"/>
      <c r="F143" s="3"/>
      <c r="G143" s="18" t="s">
        <v>101</v>
      </c>
      <c r="H143" s="45"/>
    </row>
    <row r="144" spans="1:10" ht="17.7" customHeight="1" x14ac:dyDescent="0.45">
      <c r="A144" s="4" t="s">
        <v>184</v>
      </c>
      <c r="B144" s="5"/>
      <c r="C144" s="5"/>
      <c r="D144" s="5"/>
      <c r="E144" s="5"/>
      <c r="F144" s="5"/>
      <c r="G144" s="5"/>
      <c r="H144" s="5"/>
      <c r="I144" s="5"/>
    </row>
    <row r="145" spans="1:9" ht="18" x14ac:dyDescent="0.45">
      <c r="A145" s="3"/>
      <c r="B145" s="3"/>
      <c r="C145" s="3"/>
      <c r="D145" s="3"/>
      <c r="E145" s="3"/>
      <c r="F145" s="3"/>
      <c r="G145" s="3"/>
      <c r="H145" s="3"/>
      <c r="I145" s="3"/>
    </row>
    <row r="146" spans="1:9" ht="17.7" customHeight="1" x14ac:dyDescent="0.45">
      <c r="A146" s="3" t="s">
        <v>118</v>
      </c>
      <c r="B146" s="3"/>
      <c r="C146" s="3"/>
      <c r="D146" s="3"/>
      <c r="E146" s="3"/>
      <c r="F146" s="3"/>
      <c r="G146" s="3"/>
      <c r="H146" s="3"/>
      <c r="I146" s="3"/>
    </row>
    <row r="147" spans="1:9" ht="17.7" customHeight="1" x14ac:dyDescent="0.45">
      <c r="A147" s="76" t="s">
        <v>186</v>
      </c>
      <c r="B147" s="3"/>
      <c r="C147" s="3"/>
      <c r="D147" s="3"/>
      <c r="E147" s="3"/>
      <c r="F147" s="3"/>
      <c r="G147" s="3"/>
      <c r="H147" s="3"/>
      <c r="I147" s="3"/>
    </row>
    <row r="148" spans="1:9" ht="17.7" customHeight="1" x14ac:dyDescent="0.45">
      <c r="A148" s="76" t="s">
        <v>187</v>
      </c>
      <c r="B148" s="3"/>
      <c r="C148" s="3"/>
      <c r="D148" s="3"/>
      <c r="E148" s="3"/>
      <c r="F148" s="3"/>
      <c r="G148" s="3"/>
      <c r="H148" s="3"/>
      <c r="I148" s="3"/>
    </row>
    <row r="149" spans="1:9" ht="17.7" customHeight="1" x14ac:dyDescent="0.45">
      <c r="A149" s="76" t="s">
        <v>119</v>
      </c>
      <c r="B149" s="3"/>
      <c r="C149" s="3"/>
      <c r="D149" s="3"/>
      <c r="E149" s="3"/>
      <c r="F149" s="3"/>
      <c r="G149" s="3"/>
      <c r="H149" s="3"/>
      <c r="I149" s="3"/>
    </row>
    <row r="150" spans="1:9" ht="17.7" customHeight="1" x14ac:dyDescent="0.45">
      <c r="A150" s="76" t="s">
        <v>120</v>
      </c>
      <c r="B150" s="3"/>
      <c r="C150" s="3"/>
      <c r="D150" s="3"/>
      <c r="E150" s="3"/>
      <c r="F150" s="3"/>
      <c r="G150" s="3"/>
      <c r="H150" s="3"/>
      <c r="I150" s="3"/>
    </row>
    <row r="151" spans="1:9" ht="17.7" customHeight="1" x14ac:dyDescent="0.45">
      <c r="A151" s="75"/>
      <c r="B151" s="3"/>
      <c r="C151" s="3"/>
      <c r="D151" s="3"/>
      <c r="E151" s="3"/>
      <c r="F151" s="3"/>
      <c r="G151" s="3"/>
      <c r="H151" s="3"/>
      <c r="I151" s="3"/>
    </row>
    <row r="152" spans="1:9" ht="17.7" customHeight="1" x14ac:dyDescent="0.45">
      <c r="A152" s="3" t="s">
        <v>121</v>
      </c>
      <c r="B152" s="3"/>
      <c r="C152" s="3"/>
      <c r="D152" s="3"/>
      <c r="E152" s="3"/>
      <c r="F152" s="3"/>
      <c r="G152" s="3"/>
      <c r="H152" s="3"/>
      <c r="I152" s="3"/>
    </row>
    <row r="153" spans="1:9" ht="17.7" customHeight="1" x14ac:dyDescent="0.45">
      <c r="A153" s="3" t="s">
        <v>122</v>
      </c>
      <c r="B153" s="3"/>
      <c r="C153" s="3"/>
      <c r="D153" s="3"/>
      <c r="E153" s="3"/>
      <c r="F153" s="3"/>
      <c r="G153" s="3"/>
      <c r="H153" s="3"/>
      <c r="I153" s="3"/>
    </row>
    <row r="154" spans="1:9" ht="17.7" customHeight="1" x14ac:dyDescent="0.45">
      <c r="A154" s="22" t="s">
        <v>123</v>
      </c>
      <c r="B154" s="3"/>
      <c r="C154" s="3"/>
      <c r="D154" s="3"/>
      <c r="E154" s="3"/>
      <c r="F154" s="3"/>
      <c r="G154" s="3"/>
      <c r="H154" s="3"/>
      <c r="I154" s="3"/>
    </row>
    <row r="155" spans="1:9" ht="17.7" customHeight="1" x14ac:dyDescent="0.45">
      <c r="A155" s="22" t="s">
        <v>124</v>
      </c>
      <c r="B155" s="3"/>
      <c r="C155" s="3"/>
      <c r="D155" s="3"/>
      <c r="E155" s="3"/>
      <c r="F155" s="3"/>
      <c r="G155" s="3"/>
      <c r="H155" s="3"/>
      <c r="I155" s="3"/>
    </row>
    <row r="156" spans="1:9" ht="17.7" customHeight="1" x14ac:dyDescent="0.45">
      <c r="A156" s="22" t="s">
        <v>125</v>
      </c>
      <c r="B156" s="3"/>
      <c r="C156" s="3"/>
      <c r="D156" s="3"/>
      <c r="E156" s="3"/>
      <c r="F156" s="3"/>
      <c r="G156" s="3"/>
      <c r="H156" s="3"/>
      <c r="I156" s="3"/>
    </row>
    <row r="157" spans="1:9" ht="17.7" customHeight="1" x14ac:dyDescent="0.45">
      <c r="A157" s="77" t="s">
        <v>126</v>
      </c>
      <c r="B157" s="3"/>
      <c r="C157" s="3"/>
      <c r="D157" s="3"/>
      <c r="E157" s="3"/>
      <c r="F157" s="3"/>
      <c r="G157" s="3"/>
      <c r="H157" s="3"/>
      <c r="I157" s="3"/>
    </row>
    <row r="158" spans="1:9" ht="17.7" customHeight="1" x14ac:dyDescent="0.45">
      <c r="A158" s="77" t="s">
        <v>127</v>
      </c>
      <c r="B158" s="3"/>
      <c r="C158" s="3"/>
      <c r="D158" s="3"/>
      <c r="E158" s="3"/>
      <c r="F158" s="3"/>
      <c r="G158" s="3"/>
      <c r="H158" s="3"/>
      <c r="I158" s="3"/>
    </row>
    <row r="159" spans="1:9" ht="17.7" customHeight="1" x14ac:dyDescent="0.45">
      <c r="A159" s="22"/>
      <c r="B159" s="3"/>
      <c r="C159" s="3"/>
      <c r="D159" s="3"/>
      <c r="E159" s="3"/>
      <c r="F159" s="3"/>
      <c r="G159" s="3"/>
      <c r="H159" s="3"/>
      <c r="I159" s="3"/>
    </row>
    <row r="160" spans="1:9" ht="17.7" customHeight="1" x14ac:dyDescent="0.45">
      <c r="A160" s="3"/>
      <c r="B160" s="78" t="s">
        <v>128</v>
      </c>
      <c r="C160" s="3"/>
      <c r="D160" s="3"/>
      <c r="E160" s="3"/>
      <c r="F160" s="3"/>
      <c r="G160" s="3"/>
      <c r="H160" s="3"/>
      <c r="I160" s="3"/>
    </row>
    <row r="161" spans="1:9" ht="17.7" customHeight="1" x14ac:dyDescent="0.45">
      <c r="A161" s="3"/>
      <c r="B161" s="3"/>
      <c r="C161" s="3"/>
      <c r="D161" s="3"/>
      <c r="E161" s="3"/>
      <c r="F161" s="3"/>
      <c r="G161" s="3"/>
      <c r="H161" s="3"/>
      <c r="I161" s="3"/>
    </row>
    <row r="162" spans="1:9" ht="17.7" customHeight="1" x14ac:dyDescent="0.45">
      <c r="A162" s="3"/>
      <c r="B162" s="3"/>
      <c r="C162" s="3"/>
      <c r="D162" s="3"/>
      <c r="E162" s="3"/>
      <c r="F162" s="3"/>
      <c r="G162" s="3"/>
      <c r="H162" s="79" t="s">
        <v>129</v>
      </c>
      <c r="I162" s="3"/>
    </row>
    <row r="163" spans="1:9" ht="17.7" customHeight="1" x14ac:dyDescent="0.45">
      <c r="A163" s="3"/>
      <c r="B163" s="3"/>
      <c r="C163" s="3"/>
      <c r="D163" s="3"/>
      <c r="E163" s="3"/>
      <c r="F163" s="3"/>
      <c r="G163" s="3"/>
      <c r="H163" s="3"/>
      <c r="I163" s="3"/>
    </row>
    <row r="164" spans="1:9" ht="17.7" customHeight="1" x14ac:dyDescent="0.45">
      <c r="A164" s="3"/>
      <c r="B164" s="3"/>
      <c r="C164" s="3"/>
      <c r="D164" s="3"/>
      <c r="E164" s="3"/>
      <c r="F164" s="3"/>
      <c r="G164" s="3"/>
      <c r="H164" s="3"/>
      <c r="I164" s="3"/>
    </row>
    <row r="165" spans="1:9" ht="17.7" customHeight="1" x14ac:dyDescent="0.45">
      <c r="A165" s="3"/>
      <c r="B165" s="3"/>
      <c r="C165" s="3"/>
      <c r="D165" s="3"/>
      <c r="E165" s="3"/>
      <c r="F165" s="3"/>
      <c r="G165" s="3"/>
      <c r="H165" s="3"/>
      <c r="I165" s="3"/>
    </row>
    <row r="166" spans="1:9" ht="17.7" customHeight="1" x14ac:dyDescent="0.45">
      <c r="A166" s="3"/>
      <c r="B166" s="3"/>
      <c r="C166" s="3"/>
      <c r="D166" s="3"/>
      <c r="E166" s="3"/>
      <c r="F166" s="3"/>
      <c r="G166" s="3"/>
      <c r="H166" s="79" t="s">
        <v>130</v>
      </c>
      <c r="I166" s="3"/>
    </row>
    <row r="167" spans="1:9" ht="17.7" customHeight="1" x14ac:dyDescent="0.45">
      <c r="A167" s="3"/>
      <c r="B167" s="3"/>
      <c r="C167" s="3"/>
      <c r="D167" s="3"/>
      <c r="E167" s="3"/>
      <c r="F167" s="3"/>
      <c r="G167" s="3"/>
      <c r="H167" s="79"/>
      <c r="I167" s="3"/>
    </row>
    <row r="168" spans="1:9" ht="17.7" customHeight="1" x14ac:dyDescent="0.45">
      <c r="A168" s="3"/>
      <c r="B168" s="3"/>
      <c r="C168" s="3"/>
      <c r="D168" s="3"/>
      <c r="E168" s="3"/>
      <c r="F168" s="3"/>
      <c r="G168" s="3"/>
      <c r="H168" s="79"/>
      <c r="I168" s="3"/>
    </row>
    <row r="169" spans="1:9" ht="17.7" customHeight="1" x14ac:dyDescent="0.45">
      <c r="A169" s="3"/>
      <c r="B169" s="3"/>
      <c r="C169" s="3"/>
      <c r="D169" s="3"/>
      <c r="E169" s="3"/>
      <c r="F169" s="40" t="s">
        <v>13</v>
      </c>
      <c r="G169" s="40" t="s">
        <v>43</v>
      </c>
      <c r="H169" s="40" t="s">
        <v>14</v>
      </c>
      <c r="I169" s="3"/>
    </row>
    <row r="170" spans="1:9" ht="17.7" customHeight="1" x14ac:dyDescent="0.45">
      <c r="A170" s="3"/>
      <c r="B170" s="3"/>
      <c r="C170" s="3"/>
      <c r="D170" s="3"/>
      <c r="E170" s="3"/>
      <c r="F170" s="10" t="s">
        <v>18</v>
      </c>
      <c r="G170" s="10" t="s">
        <v>45</v>
      </c>
      <c r="H170" s="10">
        <v>4</v>
      </c>
      <c r="I170" s="3"/>
    </row>
    <row r="171" spans="1:9" ht="17.7" customHeight="1" x14ac:dyDescent="0.45">
      <c r="A171" s="3"/>
      <c r="B171" s="3"/>
      <c r="C171" s="3"/>
      <c r="D171" s="3"/>
      <c r="E171" s="3"/>
      <c r="F171" s="44" t="s">
        <v>21</v>
      </c>
      <c r="G171" s="44" t="s">
        <v>46</v>
      </c>
      <c r="H171" s="44">
        <v>3</v>
      </c>
      <c r="I171" s="3"/>
    </row>
    <row r="172" spans="1:9" ht="17.7" customHeight="1" x14ac:dyDescent="0.45">
      <c r="A172" s="3"/>
      <c r="B172" s="3"/>
      <c r="C172" s="3"/>
      <c r="D172" s="45" t="s">
        <v>131</v>
      </c>
      <c r="E172" s="3"/>
      <c r="F172" s="13" t="s">
        <v>24</v>
      </c>
      <c r="G172" s="13" t="s">
        <v>47</v>
      </c>
      <c r="H172" s="13">
        <v>2</v>
      </c>
      <c r="I172" s="3"/>
    </row>
    <row r="173" spans="1:9" ht="17.7" customHeight="1" x14ac:dyDescent="0.45">
      <c r="A173" s="3"/>
      <c r="B173" s="3"/>
      <c r="C173" s="3"/>
      <c r="D173" s="3"/>
      <c r="E173" s="3"/>
      <c r="F173" s="14" t="s">
        <v>27</v>
      </c>
      <c r="G173" s="14" t="s">
        <v>48</v>
      </c>
      <c r="H173" s="14">
        <v>1</v>
      </c>
      <c r="I173" s="3"/>
    </row>
    <row r="174" spans="1:9" ht="17.7" customHeight="1" x14ac:dyDescent="0.45">
      <c r="A174" s="3"/>
      <c r="B174" s="3"/>
      <c r="C174" s="3"/>
      <c r="D174" s="3"/>
      <c r="E174" s="3"/>
      <c r="F174" s="15" t="s">
        <v>30</v>
      </c>
      <c r="G174" s="15" t="s">
        <v>49</v>
      </c>
      <c r="H174" s="15">
        <v>0</v>
      </c>
      <c r="I174" s="3"/>
    </row>
    <row r="175" spans="1:9" ht="17.7" customHeight="1" x14ac:dyDescent="0.45">
      <c r="A175" s="3"/>
      <c r="C175" s="3"/>
      <c r="D175" s="3"/>
      <c r="E175" s="3"/>
      <c r="F175" s="3"/>
      <c r="G175" s="3"/>
      <c r="H175" s="3"/>
      <c r="I175" s="3"/>
    </row>
    <row r="176" spans="1:9" ht="17.7" customHeight="1" x14ac:dyDescent="0.45">
      <c r="A176" s="3"/>
      <c r="B176" s="3" t="s">
        <v>132</v>
      </c>
      <c r="C176" s="3"/>
      <c r="D176" s="3"/>
      <c r="E176" s="3"/>
      <c r="F176" s="3"/>
      <c r="G176" s="3"/>
      <c r="H176" s="3"/>
      <c r="I176" s="3"/>
    </row>
    <row r="177" spans="1:9" ht="17.7" customHeight="1" x14ac:dyDescent="0.45">
      <c r="A177" s="3"/>
      <c r="B177" s="3"/>
      <c r="C177" s="3"/>
      <c r="D177" s="3"/>
      <c r="E177" s="3"/>
      <c r="F177" s="3"/>
      <c r="G177" s="3"/>
      <c r="H177" s="3"/>
      <c r="I177" s="3"/>
    </row>
    <row r="178" spans="1:9" ht="17.7" customHeight="1" x14ac:dyDescent="0.45">
      <c r="A178" s="3"/>
      <c r="B178" s="3"/>
      <c r="C178" s="3"/>
      <c r="D178" s="3"/>
      <c r="E178" s="3"/>
      <c r="F178" s="3"/>
      <c r="G178" s="80" t="s">
        <v>133</v>
      </c>
      <c r="H178" s="3"/>
      <c r="I178" s="3"/>
    </row>
    <row r="179" spans="1:9" ht="17.7" customHeight="1" x14ac:dyDescent="0.45">
      <c r="A179" s="3"/>
      <c r="B179" s="3"/>
      <c r="C179" s="3"/>
      <c r="D179" s="3"/>
      <c r="E179" s="3"/>
      <c r="F179" s="3"/>
      <c r="G179" s="3"/>
      <c r="H179" s="3"/>
      <c r="I179" s="3"/>
    </row>
    <row r="180" spans="1:9" ht="17.7" customHeight="1" x14ac:dyDescent="0.45">
      <c r="A180" s="3"/>
      <c r="B180" s="3"/>
      <c r="C180" s="3"/>
      <c r="D180" s="3"/>
      <c r="E180" s="3"/>
      <c r="F180" s="3"/>
      <c r="G180" s="3"/>
      <c r="H180" s="3"/>
      <c r="I180" s="3"/>
    </row>
    <row r="181" spans="1:9" ht="17.7" customHeight="1" x14ac:dyDescent="0.45">
      <c r="A181" s="3"/>
      <c r="B181" s="3"/>
      <c r="C181" s="3"/>
      <c r="D181" s="3"/>
      <c r="E181" s="3"/>
      <c r="F181" s="3"/>
      <c r="G181" s="3"/>
      <c r="H181" s="3"/>
      <c r="I181" s="3"/>
    </row>
    <row r="182" spans="1:9" ht="17.7" customHeight="1" x14ac:dyDescent="0.45">
      <c r="A182" s="3"/>
      <c r="B182" s="3"/>
      <c r="C182" s="3"/>
      <c r="D182" s="3"/>
      <c r="E182" s="3"/>
      <c r="F182" s="3"/>
      <c r="G182" s="81" t="s">
        <v>134</v>
      </c>
      <c r="H182" s="3"/>
      <c r="I182" s="3"/>
    </row>
    <row r="183" spans="1:9" ht="17.7" customHeight="1" x14ac:dyDescent="0.45">
      <c r="A183" s="3"/>
      <c r="B183" s="3"/>
      <c r="C183" s="3"/>
      <c r="D183" s="3"/>
      <c r="E183" s="3"/>
      <c r="F183" s="3"/>
      <c r="G183" s="3"/>
      <c r="H183" s="3"/>
      <c r="I183" s="3"/>
    </row>
    <row r="184" spans="1:9" ht="17.7" customHeight="1" x14ac:dyDescent="0.45">
      <c r="A184" s="3"/>
      <c r="B184" s="78" t="s">
        <v>135</v>
      </c>
      <c r="C184" s="3"/>
      <c r="D184" s="3"/>
      <c r="E184" s="3"/>
      <c r="F184" s="3"/>
      <c r="G184" s="3"/>
      <c r="H184" s="3"/>
      <c r="I184" s="3"/>
    </row>
    <row r="185" spans="1:9" ht="17.7" customHeight="1" x14ac:dyDescent="0.45">
      <c r="A185" s="3"/>
      <c r="B185" s="3"/>
      <c r="C185" s="3"/>
      <c r="D185" s="3"/>
      <c r="E185" s="3"/>
      <c r="F185" s="3"/>
      <c r="G185" s="3"/>
      <c r="H185" s="3"/>
      <c r="I185" s="3"/>
    </row>
    <row r="186" spans="1:9" ht="17.7" customHeight="1" x14ac:dyDescent="0.45">
      <c r="A186" s="3"/>
      <c r="B186" s="3"/>
      <c r="C186" s="3"/>
      <c r="D186" s="3"/>
      <c r="E186" s="3"/>
      <c r="F186" s="3"/>
      <c r="G186" s="45" t="s">
        <v>136</v>
      </c>
      <c r="H186" s="3"/>
      <c r="I186" s="3"/>
    </row>
    <row r="187" spans="1:9" ht="17.7" customHeight="1" x14ac:dyDescent="0.45">
      <c r="A187" s="3"/>
      <c r="B187" s="3"/>
      <c r="C187" s="3"/>
      <c r="D187" s="3"/>
      <c r="E187" s="3"/>
      <c r="F187" s="3"/>
      <c r="G187" s="79" t="s">
        <v>137</v>
      </c>
      <c r="H187" s="3"/>
      <c r="I187" s="3"/>
    </row>
    <row r="188" spans="1:9" ht="17.7" customHeight="1" x14ac:dyDescent="0.45">
      <c r="A188" s="3"/>
      <c r="B188" s="3"/>
      <c r="C188" s="3"/>
      <c r="D188" s="3"/>
      <c r="E188" s="3"/>
      <c r="F188" s="3"/>
      <c r="G188" s="79" t="s">
        <v>138</v>
      </c>
      <c r="H188" s="3"/>
      <c r="I188" s="3"/>
    </row>
    <row r="189" spans="1:9" ht="17.7" customHeight="1" x14ac:dyDescent="0.45">
      <c r="A189" s="3"/>
      <c r="B189" s="3"/>
      <c r="C189" s="3"/>
      <c r="D189" s="3"/>
      <c r="E189" s="3"/>
      <c r="F189" s="3"/>
      <c r="G189" s="79" t="s">
        <v>137</v>
      </c>
      <c r="H189" s="3"/>
      <c r="I189" s="3"/>
    </row>
    <row r="190" spans="1:9" ht="17.7" customHeight="1" x14ac:dyDescent="0.45">
      <c r="A190" s="3"/>
      <c r="B190" s="3"/>
      <c r="C190" s="3"/>
      <c r="D190" s="3"/>
      <c r="E190" s="3"/>
      <c r="F190" s="3"/>
      <c r="G190" s="79" t="s">
        <v>138</v>
      </c>
      <c r="H190" s="3"/>
      <c r="I190" s="3"/>
    </row>
    <row r="191" spans="1:9" ht="17.7" customHeight="1" x14ac:dyDescent="0.45">
      <c r="A191" s="3"/>
      <c r="B191" s="3"/>
      <c r="C191" s="3"/>
      <c r="D191" s="3"/>
      <c r="E191" s="3"/>
      <c r="F191" s="3"/>
      <c r="G191" s="79" t="s">
        <v>139</v>
      </c>
      <c r="H191" s="3"/>
      <c r="I191" s="3"/>
    </row>
    <row r="192" spans="1:9" ht="17.7" customHeight="1" x14ac:dyDescent="0.45">
      <c r="A192" s="3"/>
      <c r="B192" s="3"/>
      <c r="C192" s="3"/>
      <c r="D192" s="3"/>
      <c r="E192" s="3"/>
      <c r="F192" s="3"/>
      <c r="G192" s="79" t="s">
        <v>139</v>
      </c>
      <c r="H192" s="3"/>
      <c r="I192" s="3"/>
    </row>
    <row r="193" spans="1:9" ht="17.7" customHeight="1" x14ac:dyDescent="0.45">
      <c r="A193" s="3"/>
      <c r="B193" s="3"/>
      <c r="C193" s="3"/>
      <c r="D193" s="3"/>
      <c r="E193" s="3"/>
      <c r="F193" s="3"/>
      <c r="G193" s="79" t="s">
        <v>137</v>
      </c>
      <c r="H193" s="3"/>
      <c r="I193" s="3"/>
    </row>
    <row r="194" spans="1:9" ht="17.7" customHeight="1" x14ac:dyDescent="0.45">
      <c r="A194" s="3"/>
      <c r="B194" s="3"/>
      <c r="C194" s="3"/>
      <c r="D194" s="3"/>
      <c r="E194" s="3"/>
      <c r="F194" s="3"/>
      <c r="G194" s="79" t="s">
        <v>138</v>
      </c>
      <c r="H194" s="3"/>
      <c r="I194" s="3"/>
    </row>
    <row r="195" spans="1:9" ht="17.7" customHeight="1" x14ac:dyDescent="0.45">
      <c r="A195" s="3"/>
      <c r="B195" s="3"/>
      <c r="C195" s="3"/>
      <c r="D195" s="3"/>
      <c r="E195" s="3"/>
      <c r="F195" s="3"/>
      <c r="G195" s="79" t="s">
        <v>139</v>
      </c>
      <c r="H195" s="3"/>
      <c r="I195" s="3"/>
    </row>
    <row r="196" spans="1:9" ht="17.7" customHeight="1" x14ac:dyDescent="0.45">
      <c r="A196" s="3"/>
      <c r="B196" s="3"/>
      <c r="C196" s="3"/>
      <c r="D196" s="3"/>
      <c r="E196" s="3"/>
      <c r="F196" s="3"/>
      <c r="G196" s="79" t="s">
        <v>136</v>
      </c>
      <c r="H196" s="3"/>
      <c r="I196" s="3"/>
    </row>
    <row r="197" spans="1:9" ht="17.7" customHeight="1" x14ac:dyDescent="0.45">
      <c r="A197" s="3"/>
      <c r="B197" s="3"/>
      <c r="C197" s="3"/>
      <c r="D197" s="3"/>
      <c r="E197" s="3"/>
      <c r="F197" s="3"/>
      <c r="G197" s="3"/>
      <c r="H197" s="3"/>
      <c r="I197" s="3"/>
    </row>
    <row r="198" spans="1:9" ht="17.7" customHeight="1" x14ac:dyDescent="0.45">
      <c r="A198" s="3"/>
      <c r="B198" s="3"/>
      <c r="C198" s="3"/>
      <c r="D198" s="3"/>
      <c r="E198" s="3"/>
      <c r="F198" s="3"/>
      <c r="G198" s="3"/>
      <c r="H198" s="3"/>
      <c r="I198" s="3"/>
    </row>
    <row r="199" spans="1:9" ht="17.7" customHeight="1" x14ac:dyDescent="0.45">
      <c r="A199" s="3"/>
      <c r="B199" s="3"/>
      <c r="C199" s="3"/>
      <c r="D199" s="3"/>
      <c r="E199" s="3"/>
      <c r="F199" s="40" t="s">
        <v>13</v>
      </c>
      <c r="G199" s="40" t="s">
        <v>43</v>
      </c>
      <c r="H199" s="40" t="s">
        <v>44</v>
      </c>
      <c r="I199" s="3"/>
    </row>
    <row r="200" spans="1:9" ht="17.7" customHeight="1" x14ac:dyDescent="0.45">
      <c r="A200" s="3"/>
      <c r="B200" s="3"/>
      <c r="C200" s="3"/>
      <c r="D200" s="3"/>
      <c r="E200" s="3"/>
      <c r="F200" s="10" t="s">
        <v>18</v>
      </c>
      <c r="G200" s="10" t="s">
        <v>45</v>
      </c>
      <c r="H200" s="10">
        <v>4</v>
      </c>
      <c r="I200" s="3"/>
    </row>
    <row r="201" spans="1:9" ht="17.7" customHeight="1" x14ac:dyDescent="0.45">
      <c r="A201" s="3"/>
      <c r="B201" s="3"/>
      <c r="C201" s="3"/>
      <c r="D201" s="3"/>
      <c r="E201" s="3"/>
      <c r="F201" s="44" t="s">
        <v>21</v>
      </c>
      <c r="G201" s="44" t="s">
        <v>46</v>
      </c>
      <c r="H201" s="44">
        <v>3</v>
      </c>
      <c r="I201" s="3"/>
    </row>
    <row r="202" spans="1:9" ht="17.7" customHeight="1" x14ac:dyDescent="0.45">
      <c r="A202" s="3"/>
      <c r="B202" s="3"/>
      <c r="C202" s="3"/>
      <c r="D202" s="45" t="s">
        <v>131</v>
      </c>
      <c r="E202" s="3"/>
      <c r="F202" s="13" t="s">
        <v>24</v>
      </c>
      <c r="G202" s="13" t="s">
        <v>47</v>
      </c>
      <c r="H202" s="13">
        <v>2</v>
      </c>
      <c r="I202" s="3"/>
    </row>
    <row r="203" spans="1:9" ht="17.7" customHeight="1" x14ac:dyDescent="0.45">
      <c r="A203" s="3"/>
      <c r="B203" s="3"/>
      <c r="C203" s="3"/>
      <c r="D203" s="3"/>
      <c r="E203" s="3"/>
      <c r="F203" s="14" t="s">
        <v>27</v>
      </c>
      <c r="G203" s="14" t="s">
        <v>48</v>
      </c>
      <c r="H203" s="14">
        <v>1</v>
      </c>
      <c r="I203" s="3"/>
    </row>
    <row r="204" spans="1:9" ht="17.7" customHeight="1" x14ac:dyDescent="0.45">
      <c r="A204" s="3"/>
      <c r="B204" s="3"/>
      <c r="C204" s="3"/>
      <c r="D204" s="3"/>
      <c r="E204" s="3"/>
      <c r="F204" s="15" t="s">
        <v>30</v>
      </c>
      <c r="G204" s="15" t="s">
        <v>49</v>
      </c>
      <c r="H204" s="15">
        <v>0</v>
      </c>
      <c r="I204" s="3"/>
    </row>
    <row r="205" spans="1:9" ht="17.7" customHeight="1" x14ac:dyDescent="0.45">
      <c r="A205" s="3"/>
      <c r="C205" s="3"/>
      <c r="D205" s="3"/>
      <c r="E205" s="3"/>
      <c r="F205" s="3"/>
      <c r="G205" s="3"/>
      <c r="H205" s="3"/>
      <c r="I205" s="3"/>
    </row>
    <row r="206" spans="1:9" ht="17.7" customHeight="1" x14ac:dyDescent="0.45">
      <c r="A206" s="3"/>
      <c r="B206" s="3" t="s">
        <v>132</v>
      </c>
      <c r="C206" s="3"/>
      <c r="D206" s="3"/>
      <c r="E206" s="3"/>
      <c r="F206" s="3"/>
      <c r="G206" s="3"/>
      <c r="H206" s="3"/>
      <c r="I206" s="3"/>
    </row>
    <row r="207" spans="1:9" ht="17.7" customHeight="1" x14ac:dyDescent="0.45">
      <c r="A207" s="3"/>
      <c r="B207" s="3"/>
      <c r="C207" s="3"/>
      <c r="D207" s="3"/>
      <c r="E207" s="3"/>
      <c r="F207" s="3"/>
      <c r="G207" s="3"/>
      <c r="H207" s="3"/>
      <c r="I207" s="3"/>
    </row>
    <row r="208" spans="1:9" ht="17.7" customHeight="1" x14ac:dyDescent="0.45">
      <c r="A208" s="3"/>
      <c r="B208" s="3"/>
      <c r="C208" s="3"/>
      <c r="D208" s="3"/>
      <c r="E208" s="3"/>
      <c r="F208" s="3"/>
      <c r="G208" s="80" t="s">
        <v>140</v>
      </c>
      <c r="H208" s="3"/>
      <c r="I208" s="3"/>
    </row>
    <row r="209" spans="1:9" ht="17.7" customHeight="1" x14ac:dyDescent="0.45">
      <c r="A209" s="3"/>
      <c r="B209" s="3"/>
      <c r="C209" s="3"/>
      <c r="D209" s="3"/>
      <c r="E209" s="3"/>
      <c r="F209" s="3"/>
      <c r="G209" s="3" t="s">
        <v>141</v>
      </c>
      <c r="H209" s="3"/>
      <c r="I209" s="3"/>
    </row>
    <row r="210" spans="1:9" ht="17.7" customHeight="1" x14ac:dyDescent="0.45">
      <c r="A210" s="3"/>
      <c r="B210" s="3"/>
      <c r="C210" s="3"/>
      <c r="D210" s="3"/>
      <c r="E210" s="3"/>
      <c r="F210" s="3"/>
      <c r="G210" s="3"/>
      <c r="H210" s="3"/>
      <c r="I210" s="3"/>
    </row>
    <row r="211" spans="1:9" ht="17.7" customHeight="1" x14ac:dyDescent="0.45">
      <c r="A211" s="3"/>
      <c r="B211" s="3"/>
      <c r="C211" s="3"/>
      <c r="D211" s="3"/>
      <c r="E211" s="3"/>
      <c r="F211" s="3"/>
      <c r="G211" s="3"/>
      <c r="H211" s="3"/>
      <c r="I211" s="3"/>
    </row>
    <row r="212" spans="1:9" ht="17.7" customHeight="1" x14ac:dyDescent="0.45">
      <c r="A212" s="3"/>
      <c r="B212" s="3"/>
      <c r="C212" s="3"/>
      <c r="D212" s="3"/>
      <c r="E212" s="3"/>
      <c r="F212" s="3"/>
      <c r="G212" s="3"/>
      <c r="H212" s="3"/>
      <c r="I212" s="3"/>
    </row>
    <row r="213" spans="1:9" ht="17.7" customHeight="1" x14ac:dyDescent="0.45">
      <c r="A213" s="3"/>
      <c r="B213" s="3"/>
      <c r="C213" s="3"/>
      <c r="D213" s="3"/>
      <c r="E213" s="3"/>
      <c r="F213" s="3"/>
      <c r="G213" s="3"/>
      <c r="H213" s="3"/>
      <c r="I213" s="3"/>
    </row>
    <row r="214" spans="1:9" ht="17.7" customHeight="1" x14ac:dyDescent="0.45">
      <c r="A214" s="3"/>
      <c r="B214" s="3"/>
      <c r="C214" s="3"/>
      <c r="D214" s="3"/>
      <c r="E214" s="3"/>
      <c r="F214" s="3"/>
      <c r="G214" s="3"/>
      <c r="H214" s="3"/>
      <c r="I214" s="3"/>
    </row>
    <row r="215" spans="1:9" ht="17.7" customHeight="1" x14ac:dyDescent="0.45">
      <c r="A215" s="3"/>
      <c r="B215" s="3"/>
      <c r="C215" s="3"/>
      <c r="D215" s="3"/>
      <c r="E215" s="3"/>
      <c r="F215" s="3"/>
      <c r="G215" s="3"/>
      <c r="H215" s="3"/>
      <c r="I215" s="3"/>
    </row>
    <row r="216" spans="1:9" ht="17.7" customHeight="1" x14ac:dyDescent="0.45">
      <c r="A216" s="3"/>
      <c r="B216" s="3"/>
      <c r="C216" s="3"/>
      <c r="D216" s="3"/>
      <c r="E216" s="3"/>
      <c r="F216" s="3"/>
      <c r="G216" s="3"/>
      <c r="H216" s="3"/>
      <c r="I216" s="3"/>
    </row>
    <row r="217" spans="1:9" ht="17.7" customHeight="1" x14ac:dyDescent="0.45">
      <c r="A217" s="3"/>
      <c r="B217" s="3"/>
      <c r="C217" s="3"/>
      <c r="D217" s="3"/>
      <c r="E217" s="3"/>
      <c r="F217" s="3"/>
      <c r="G217" s="3"/>
      <c r="H217" s="3"/>
      <c r="I217" s="3"/>
    </row>
    <row r="218" spans="1:9" ht="17.7" customHeight="1" x14ac:dyDescent="0.45">
      <c r="A218" s="3"/>
      <c r="B218" s="3"/>
      <c r="C218" s="3"/>
      <c r="D218" s="3"/>
      <c r="E218" s="3"/>
      <c r="F218" s="3"/>
      <c r="G218" s="3"/>
      <c r="H218" s="3"/>
      <c r="I218" s="3"/>
    </row>
    <row r="219" spans="1:9" ht="17.7" customHeight="1" x14ac:dyDescent="0.45">
      <c r="A219" s="3"/>
      <c r="B219" s="3"/>
      <c r="C219" s="3"/>
      <c r="D219" s="3"/>
      <c r="E219" s="3"/>
      <c r="F219" s="3"/>
      <c r="G219" s="3"/>
      <c r="H219" s="3"/>
      <c r="I219" s="3"/>
    </row>
    <row r="220" spans="1:9" ht="17.7" customHeight="1" x14ac:dyDescent="0.45">
      <c r="A220" s="3" t="s">
        <v>142</v>
      </c>
      <c r="B220" s="3"/>
      <c r="C220" s="3"/>
      <c r="D220" s="3"/>
      <c r="E220" s="3"/>
      <c r="F220" s="3"/>
      <c r="G220" s="3"/>
      <c r="H220" s="3"/>
      <c r="I220" s="3"/>
    </row>
    <row r="221" spans="1:9" ht="17.7" customHeight="1" x14ac:dyDescent="0.45">
      <c r="A221" s="77"/>
      <c r="B221" s="3"/>
      <c r="C221" s="3"/>
      <c r="D221" s="3"/>
      <c r="E221" s="3"/>
      <c r="F221" s="3"/>
      <c r="G221" s="3"/>
      <c r="H221" s="3"/>
      <c r="I221" s="3"/>
    </row>
    <row r="222" spans="1:9" ht="17.7" customHeight="1" x14ac:dyDescent="0.45">
      <c r="A222" s="3" t="s">
        <v>194</v>
      </c>
      <c r="B222" s="3"/>
      <c r="C222" s="3"/>
      <c r="D222" s="3"/>
      <c r="E222" s="3"/>
      <c r="F222" s="3"/>
      <c r="G222" s="3"/>
      <c r="H222" s="3"/>
      <c r="I222" s="3"/>
    </row>
    <row r="223" spans="1:9" ht="17.7" customHeight="1" x14ac:dyDescent="0.45">
      <c r="A223" s="75" t="s">
        <v>143</v>
      </c>
      <c r="B223" s="3"/>
      <c r="C223" s="3"/>
      <c r="D223" s="3"/>
      <c r="E223" s="3"/>
      <c r="F223" s="3"/>
      <c r="G223" s="3"/>
      <c r="H223" s="3"/>
      <c r="I223" s="3"/>
    </row>
    <row r="224" spans="1:9" ht="17.7" customHeight="1" x14ac:dyDescent="0.45">
      <c r="A224" s="75" t="s">
        <v>193</v>
      </c>
      <c r="B224" s="3"/>
      <c r="C224" s="3"/>
      <c r="D224" s="3"/>
      <c r="E224" s="3"/>
      <c r="F224" s="3"/>
      <c r="G224" s="3"/>
      <c r="H224" s="3"/>
      <c r="I224" s="3"/>
    </row>
    <row r="225" spans="1:9" ht="17.7" customHeight="1" x14ac:dyDescent="0.45">
      <c r="A225" s="75" t="s">
        <v>195</v>
      </c>
      <c r="B225" s="3"/>
      <c r="C225" s="3"/>
      <c r="D225" s="3"/>
      <c r="E225" s="3"/>
      <c r="F225" s="3"/>
      <c r="G225" s="3"/>
      <c r="H225" s="3"/>
      <c r="I225" s="3"/>
    </row>
    <row r="226" spans="1:9" ht="17.7" customHeight="1" x14ac:dyDescent="0.45">
      <c r="A226" s="77"/>
      <c r="B226" s="3"/>
      <c r="C226" s="3"/>
      <c r="D226" s="3"/>
      <c r="E226" s="3"/>
      <c r="F226" s="3"/>
      <c r="G226" s="3"/>
      <c r="H226" s="3"/>
      <c r="I226" s="3"/>
    </row>
    <row r="227" spans="1:9" ht="17.7" customHeight="1" x14ac:dyDescent="0.45">
      <c r="A227" s="3" t="s">
        <v>144</v>
      </c>
      <c r="B227" s="3"/>
      <c r="C227" s="3"/>
      <c r="D227" s="3"/>
      <c r="E227" s="3"/>
      <c r="F227" s="3"/>
      <c r="G227" s="3"/>
      <c r="H227" s="3"/>
      <c r="I227" s="3"/>
    </row>
    <row r="228" spans="1:9" ht="17.7" customHeight="1" x14ac:dyDescent="0.45">
      <c r="A228" s="75" t="s">
        <v>145</v>
      </c>
      <c r="B228" s="3"/>
      <c r="C228" s="3"/>
      <c r="D228" s="3"/>
      <c r="E228" s="3"/>
      <c r="F228" s="3"/>
      <c r="G228" s="3"/>
      <c r="H228" s="3"/>
      <c r="I228" s="3"/>
    </row>
    <row r="229" spans="1:9" ht="17.7" customHeight="1" x14ac:dyDescent="0.45">
      <c r="A229" s="75" t="s">
        <v>146</v>
      </c>
      <c r="B229" s="3"/>
      <c r="C229" s="3"/>
      <c r="D229" s="3"/>
      <c r="E229" s="3"/>
      <c r="F229" s="3"/>
      <c r="G229" s="3"/>
      <c r="H229" s="3"/>
      <c r="I229" s="3"/>
    </row>
    <row r="230" spans="1:9" ht="17.7" customHeight="1" x14ac:dyDescent="0.45">
      <c r="A230" s="75" t="s">
        <v>147</v>
      </c>
      <c r="B230" s="3"/>
      <c r="C230" s="3"/>
      <c r="D230" s="3"/>
      <c r="E230" s="3"/>
      <c r="F230" s="3"/>
      <c r="G230" s="3"/>
      <c r="H230" s="3"/>
      <c r="I230" s="3"/>
    </row>
    <row r="231" spans="1:9" ht="17.7" customHeight="1" x14ac:dyDescent="0.45">
      <c r="A231" s="3"/>
      <c r="B231" s="3"/>
      <c r="C231" s="3"/>
      <c r="D231" s="3"/>
      <c r="E231" s="3"/>
      <c r="F231" s="3"/>
      <c r="G231" s="3"/>
      <c r="H231" s="3"/>
      <c r="I231" s="3"/>
    </row>
    <row r="232" spans="1:9" ht="17.7" customHeight="1" x14ac:dyDescent="0.45">
      <c r="B232" s="3" t="s">
        <v>132</v>
      </c>
      <c r="C232" s="3"/>
      <c r="D232" s="3"/>
      <c r="E232" s="3"/>
      <c r="F232" s="3"/>
      <c r="G232" s="3"/>
      <c r="H232" s="3"/>
      <c r="I232" s="3"/>
    </row>
    <row r="233" spans="1:9" ht="17.7" customHeight="1" x14ac:dyDescent="0.45">
      <c r="A233" s="3"/>
      <c r="B233" s="3"/>
      <c r="C233" s="3"/>
      <c r="D233" s="3"/>
      <c r="E233" s="3"/>
      <c r="F233" s="3"/>
      <c r="G233" s="3"/>
      <c r="H233" s="3"/>
      <c r="I233" s="3"/>
    </row>
    <row r="234" spans="1:9" ht="17.7" customHeight="1" x14ac:dyDescent="0.45">
      <c r="A234" s="3"/>
      <c r="B234" s="3"/>
      <c r="C234" s="3"/>
      <c r="D234" s="3"/>
      <c r="E234" s="3"/>
      <c r="F234" s="3"/>
      <c r="G234" s="3"/>
      <c r="H234" s="3"/>
      <c r="I234" s="3"/>
    </row>
    <row r="235" spans="1:9" ht="17.7" customHeight="1" x14ac:dyDescent="0.45">
      <c r="A235" s="3"/>
      <c r="B235" s="3"/>
      <c r="C235" s="3"/>
      <c r="D235" s="3"/>
      <c r="E235" s="3"/>
      <c r="F235" s="3"/>
      <c r="G235" s="3"/>
      <c r="H235" s="3"/>
      <c r="I235" s="3"/>
    </row>
    <row r="236" spans="1:9" ht="17.7" customHeight="1" x14ac:dyDescent="0.45">
      <c r="A236" s="3"/>
      <c r="B236" s="3"/>
      <c r="C236" s="3"/>
      <c r="D236" s="3"/>
      <c r="E236" s="3"/>
      <c r="F236" s="3"/>
      <c r="G236" s="3"/>
      <c r="H236" s="3"/>
      <c r="I236" s="3"/>
    </row>
    <row r="237" spans="1:9" ht="17.7" customHeight="1" x14ac:dyDescent="0.45">
      <c r="A237" s="3"/>
      <c r="B237" s="3"/>
      <c r="C237" s="3"/>
      <c r="D237" s="3"/>
      <c r="E237" s="3"/>
      <c r="F237" s="3"/>
      <c r="G237" s="3"/>
      <c r="H237" s="3"/>
      <c r="I237" s="3"/>
    </row>
    <row r="238" spans="1:9" ht="17.7" customHeight="1" x14ac:dyDescent="0.45">
      <c r="A238" s="3"/>
      <c r="B238" s="3"/>
      <c r="C238" s="3"/>
      <c r="D238" s="3"/>
      <c r="E238" s="3"/>
      <c r="F238" s="3"/>
      <c r="G238" s="3"/>
      <c r="H238" s="3"/>
      <c r="I238" s="3"/>
    </row>
    <row r="239" spans="1:9" ht="17.7" customHeight="1" x14ac:dyDescent="0.45">
      <c r="A239" s="3" t="s">
        <v>148</v>
      </c>
      <c r="B239" s="3"/>
      <c r="C239" s="3"/>
      <c r="D239" s="3"/>
      <c r="E239" s="3"/>
      <c r="F239" s="3"/>
      <c r="G239" s="3"/>
      <c r="H239" s="3"/>
      <c r="I239" s="3"/>
    </row>
    <row r="240" spans="1:9" ht="17.7" customHeight="1" x14ac:dyDescent="0.45">
      <c r="A240" s="75" t="s">
        <v>149</v>
      </c>
      <c r="B240" s="3"/>
      <c r="C240" s="3"/>
      <c r="D240" s="3"/>
      <c r="E240" s="3"/>
      <c r="F240" s="3"/>
      <c r="G240" s="3"/>
      <c r="H240" s="3"/>
      <c r="I240" s="3"/>
    </row>
    <row r="241" spans="1:9" ht="17.7" customHeight="1" x14ac:dyDescent="0.45">
      <c r="A241" s="75" t="s">
        <v>150</v>
      </c>
      <c r="B241" s="3"/>
      <c r="C241" s="3"/>
      <c r="D241" s="3"/>
      <c r="E241" s="3"/>
      <c r="F241" s="3"/>
      <c r="G241" s="3"/>
      <c r="H241" s="3"/>
      <c r="I241" s="3"/>
    </row>
    <row r="242" spans="1:9" ht="17.7" customHeight="1" x14ac:dyDescent="0.45">
      <c r="A242" s="75" t="s">
        <v>151</v>
      </c>
      <c r="B242" s="3"/>
      <c r="C242" s="3"/>
      <c r="D242" s="3"/>
      <c r="E242" s="3"/>
      <c r="F242" s="3"/>
      <c r="G242" s="3"/>
      <c r="H242" s="3"/>
      <c r="I242" s="3"/>
    </row>
    <row r="243" spans="1:9" ht="17.7" customHeight="1" x14ac:dyDescent="0.45">
      <c r="A243" s="75"/>
      <c r="B243" s="3"/>
      <c r="C243" s="3"/>
      <c r="D243" s="3"/>
      <c r="E243" s="3"/>
      <c r="F243" s="3"/>
      <c r="G243" s="3"/>
      <c r="H243" s="3"/>
      <c r="I243" s="3"/>
    </row>
  </sheetData>
  <sheetProtection password="A190" sheet="1" objects="1" scenarios="1"/>
  <mergeCells count="31">
    <mergeCell ref="F135:F137"/>
    <mergeCell ref="G135:G137"/>
    <mergeCell ref="H135:H137"/>
    <mergeCell ref="F138:F140"/>
    <mergeCell ref="G138:G140"/>
    <mergeCell ref="H138:H140"/>
    <mergeCell ref="F123:F124"/>
    <mergeCell ref="G123:G124"/>
    <mergeCell ref="H123:H124"/>
    <mergeCell ref="F132:F134"/>
    <mergeCell ref="G132:G134"/>
    <mergeCell ref="H132:H134"/>
    <mergeCell ref="F119:F120"/>
    <mergeCell ref="G119:G120"/>
    <mergeCell ref="H119:H120"/>
    <mergeCell ref="F121:F122"/>
    <mergeCell ref="G121:G122"/>
    <mergeCell ref="H121:H122"/>
    <mergeCell ref="H60:H61"/>
    <mergeCell ref="F62:F63"/>
    <mergeCell ref="G62:G63"/>
    <mergeCell ref="H62:H63"/>
    <mergeCell ref="F64:F65"/>
    <mergeCell ref="G64:G65"/>
    <mergeCell ref="H64:H65"/>
    <mergeCell ref="C30:D30"/>
    <mergeCell ref="E30:E31"/>
    <mergeCell ref="G30:G31"/>
    <mergeCell ref="C31:D31"/>
    <mergeCell ref="F60:F61"/>
    <mergeCell ref="G60:G61"/>
  </mergeCells>
  <phoneticPr fontId="3"/>
  <printOptions horizontalCentered="1"/>
  <pageMargins left="0.70866141732283472" right="0.70866141732283472" top="0.74803149606299213" bottom="0.74803149606299213" header="0.31496062992125984" footer="0.31496062992125984"/>
  <pageSetup paperSize="9" scale="92" fitToHeight="0" orientation="portrait" r:id="rId1"/>
  <headerFooter>
    <oddFooter>&amp;C&amp;8公益財団法人エイブル文化振興財団&amp;R&amp;8&amp;P</oddFooter>
  </headerFooter>
  <rowBreaks count="6" manualBreakCount="6">
    <brk id="33" max="8" man="1"/>
    <brk id="76" max="8" man="1"/>
    <brk id="103" max="8" man="1"/>
    <brk id="143" max="8" man="1"/>
    <brk id="183" max="8" man="1"/>
    <brk id="226" max="16383" man="1"/>
  </rowBreaks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T109"/>
  <sheetViews>
    <sheetView view="pageBreakPreview" zoomScaleNormal="100" zoomScaleSheetLayoutView="100" workbookViewId="0">
      <pane ySplit="1" topLeftCell="A2" activePane="bottomLeft" state="frozen"/>
      <selection pane="bottomLeft" activeCell="B2" sqref="B2"/>
    </sheetView>
  </sheetViews>
  <sheetFormatPr defaultRowHeight="18" customHeight="1" x14ac:dyDescent="0.45"/>
  <cols>
    <col min="1" max="1" width="3.8984375" style="85" customWidth="1"/>
    <col min="2" max="2" width="20.69921875" customWidth="1"/>
    <col min="3" max="6" width="6.69921875" customWidth="1"/>
    <col min="7" max="7" width="4.09765625" style="85" bestFit="1" customWidth="1"/>
    <col min="8" max="8" width="20.69921875" customWidth="1"/>
    <col min="9" max="12" width="6.69921875" customWidth="1"/>
    <col min="14" max="20" width="8.796875" style="122" hidden="1" customWidth="1"/>
  </cols>
  <sheetData>
    <row r="1" spans="1:20" ht="18" customHeight="1" x14ac:dyDescent="0.45">
      <c r="A1" s="82"/>
      <c r="B1" s="83" t="s">
        <v>152</v>
      </c>
      <c r="C1" s="83" t="s">
        <v>153</v>
      </c>
      <c r="D1" s="84" t="s">
        <v>13</v>
      </c>
      <c r="E1" s="84" t="s">
        <v>43</v>
      </c>
      <c r="F1" s="84" t="s">
        <v>14</v>
      </c>
      <c r="H1" s="83" t="s">
        <v>152</v>
      </c>
      <c r="I1" s="83" t="s">
        <v>153</v>
      </c>
      <c r="J1" s="83" t="s">
        <v>13</v>
      </c>
      <c r="K1" s="83" t="s">
        <v>43</v>
      </c>
      <c r="L1" s="83" t="s">
        <v>154</v>
      </c>
      <c r="N1" s="121" t="s">
        <v>169</v>
      </c>
      <c r="O1" s="121" t="s">
        <v>170</v>
      </c>
      <c r="P1" s="121" t="s">
        <v>169</v>
      </c>
      <c r="Q1" s="121" t="s">
        <v>170</v>
      </c>
      <c r="S1" s="121" t="s">
        <v>13</v>
      </c>
      <c r="T1" s="121" t="s">
        <v>44</v>
      </c>
    </row>
    <row r="2" spans="1:20" ht="18" customHeight="1" x14ac:dyDescent="0.45">
      <c r="A2" s="82">
        <v>1</v>
      </c>
      <c r="B2" s="86"/>
      <c r="C2" s="87"/>
      <c r="D2" s="88"/>
      <c r="E2" s="89"/>
      <c r="F2" s="90">
        <f>_xlfn.IFNA(VLOOKUP(D2,$S$1:$T$16,2,0),0)</f>
        <v>0</v>
      </c>
      <c r="G2" s="85">
        <v>45</v>
      </c>
      <c r="H2" s="86"/>
      <c r="I2" s="87"/>
      <c r="J2" s="88"/>
      <c r="K2" s="89"/>
      <c r="L2" s="90">
        <f>_xlfn.IFNA(VLOOKUP(J2,$S$1:$T$16,2,0),0)</f>
        <v>0</v>
      </c>
      <c r="N2" s="123">
        <f>IF(D2=0,0,C2)</f>
        <v>0</v>
      </c>
      <c r="O2" s="123">
        <f>C2*F2</f>
        <v>0</v>
      </c>
      <c r="P2" s="123">
        <f>IF(J2=0,0,I2)</f>
        <v>0</v>
      </c>
      <c r="Q2" s="123">
        <f>I2*L2</f>
        <v>0</v>
      </c>
      <c r="S2" s="124" t="s">
        <v>192</v>
      </c>
      <c r="T2" s="125">
        <v>4</v>
      </c>
    </row>
    <row r="3" spans="1:20" ht="18" customHeight="1" x14ac:dyDescent="0.45">
      <c r="A3" s="82">
        <v>2</v>
      </c>
      <c r="B3" s="92"/>
      <c r="C3" s="93"/>
      <c r="D3" s="94"/>
      <c r="E3" s="95"/>
      <c r="F3" s="96">
        <f>_xlfn.IFNA(VLOOKUP(D3,$S$1:$T$16,2,0),0)</f>
        <v>0</v>
      </c>
      <c r="G3" s="85">
        <v>46</v>
      </c>
      <c r="H3" s="92"/>
      <c r="I3" s="93"/>
      <c r="J3" s="94"/>
      <c r="K3" s="95"/>
      <c r="L3" s="96">
        <f>_xlfn.IFNA(VLOOKUP(J3,$S$1:$T$16,2,0),0)</f>
        <v>0</v>
      </c>
      <c r="N3" s="123">
        <f t="shared" ref="N3:N45" si="0">IF(D3=0,0,C3)</f>
        <v>0</v>
      </c>
      <c r="O3" s="123">
        <f t="shared" ref="O3:O7" si="1">C3*F3</f>
        <v>0</v>
      </c>
      <c r="P3" s="123">
        <f t="shared" ref="P3:P45" si="2">IF(J3=0,0,I3)</f>
        <v>0</v>
      </c>
      <c r="Q3" s="123">
        <f>I3*L3</f>
        <v>0</v>
      </c>
      <c r="S3" s="124" t="s">
        <v>91</v>
      </c>
      <c r="T3" s="125">
        <v>3</v>
      </c>
    </row>
    <row r="4" spans="1:20" ht="18" customHeight="1" x14ac:dyDescent="0.45">
      <c r="A4" s="82">
        <v>3</v>
      </c>
      <c r="B4" s="86"/>
      <c r="C4" s="87"/>
      <c r="D4" s="88"/>
      <c r="E4" s="89"/>
      <c r="F4" s="90">
        <f t="shared" ref="F4:F44" si="3">_xlfn.IFNA(VLOOKUP(D4,$S$1:$T$16,2,0),0)</f>
        <v>0</v>
      </c>
      <c r="G4" s="85">
        <v>47</v>
      </c>
      <c r="H4" s="86"/>
      <c r="I4" s="87"/>
      <c r="J4" s="88"/>
      <c r="K4" s="89"/>
      <c r="L4" s="90">
        <f t="shared" ref="L4:L44" si="4">_xlfn.IFNA(VLOOKUP(J4,$S$1:$T$16,2,0),0)</f>
        <v>0</v>
      </c>
      <c r="N4" s="123">
        <f t="shared" si="0"/>
        <v>0</v>
      </c>
      <c r="O4" s="123">
        <f t="shared" si="1"/>
        <v>0</v>
      </c>
      <c r="P4" s="123">
        <f t="shared" si="2"/>
        <v>0</v>
      </c>
      <c r="Q4" s="123">
        <f t="shared" ref="Q4:Q45" si="5">I4*L4</f>
        <v>0</v>
      </c>
      <c r="S4" s="124" t="s">
        <v>155</v>
      </c>
      <c r="T4" s="125">
        <v>2</v>
      </c>
    </row>
    <row r="5" spans="1:20" ht="18" customHeight="1" x14ac:dyDescent="0.45">
      <c r="A5" s="82">
        <v>4</v>
      </c>
      <c r="B5" s="92"/>
      <c r="C5" s="93"/>
      <c r="D5" s="94"/>
      <c r="E5" s="95"/>
      <c r="F5" s="96">
        <f t="shared" si="3"/>
        <v>0</v>
      </c>
      <c r="G5" s="85">
        <v>48</v>
      </c>
      <c r="H5" s="92"/>
      <c r="I5" s="93"/>
      <c r="J5" s="94"/>
      <c r="K5" s="95"/>
      <c r="L5" s="96">
        <f t="shared" si="4"/>
        <v>0</v>
      </c>
      <c r="N5" s="123">
        <f t="shared" si="0"/>
        <v>0</v>
      </c>
      <c r="O5" s="123">
        <f t="shared" si="1"/>
        <v>0</v>
      </c>
      <c r="P5" s="123">
        <f t="shared" si="2"/>
        <v>0</v>
      </c>
      <c r="Q5" s="123">
        <f t="shared" si="5"/>
        <v>0</v>
      </c>
      <c r="S5" s="124" t="s">
        <v>156</v>
      </c>
      <c r="T5" s="125">
        <v>1</v>
      </c>
    </row>
    <row r="6" spans="1:20" ht="18" customHeight="1" x14ac:dyDescent="0.45">
      <c r="A6" s="82">
        <v>5</v>
      </c>
      <c r="B6" s="86"/>
      <c r="C6" s="87"/>
      <c r="D6" s="88"/>
      <c r="E6" s="89"/>
      <c r="F6" s="90">
        <f t="shared" si="3"/>
        <v>0</v>
      </c>
      <c r="G6" s="85">
        <v>49</v>
      </c>
      <c r="H6" s="86"/>
      <c r="I6" s="87"/>
      <c r="J6" s="88"/>
      <c r="K6" s="89"/>
      <c r="L6" s="90">
        <f t="shared" si="4"/>
        <v>0</v>
      </c>
      <c r="N6" s="123">
        <f t="shared" si="0"/>
        <v>0</v>
      </c>
      <c r="O6" s="123">
        <f t="shared" si="1"/>
        <v>0</v>
      </c>
      <c r="P6" s="123">
        <f t="shared" si="2"/>
        <v>0</v>
      </c>
      <c r="Q6" s="123">
        <f t="shared" si="5"/>
        <v>0</v>
      </c>
      <c r="S6" s="124" t="s">
        <v>64</v>
      </c>
      <c r="T6" s="125">
        <v>0</v>
      </c>
    </row>
    <row r="7" spans="1:20" ht="18" customHeight="1" x14ac:dyDescent="0.45">
      <c r="A7" s="82">
        <v>6</v>
      </c>
      <c r="B7" s="92"/>
      <c r="C7" s="93"/>
      <c r="D7" s="94"/>
      <c r="E7" s="97"/>
      <c r="F7" s="96">
        <f t="shared" si="3"/>
        <v>0</v>
      </c>
      <c r="G7" s="85">
        <v>50</v>
      </c>
      <c r="H7" s="92"/>
      <c r="I7" s="93"/>
      <c r="J7" s="94"/>
      <c r="K7" s="97"/>
      <c r="L7" s="96">
        <f t="shared" si="4"/>
        <v>0</v>
      </c>
      <c r="N7" s="123">
        <f t="shared" si="0"/>
        <v>0</v>
      </c>
      <c r="O7" s="123">
        <f t="shared" si="1"/>
        <v>0</v>
      </c>
      <c r="P7" s="123">
        <f t="shared" si="2"/>
        <v>0</v>
      </c>
      <c r="Q7" s="123">
        <f t="shared" si="5"/>
        <v>0</v>
      </c>
      <c r="S7" s="124" t="s">
        <v>20</v>
      </c>
      <c r="T7" s="125">
        <v>4</v>
      </c>
    </row>
    <row r="8" spans="1:20" ht="18" customHeight="1" x14ac:dyDescent="0.45">
      <c r="A8" s="82">
        <v>7</v>
      </c>
      <c r="B8" s="86"/>
      <c r="C8" s="87"/>
      <c r="D8" s="88"/>
      <c r="E8" s="89"/>
      <c r="F8" s="90">
        <f t="shared" si="3"/>
        <v>0</v>
      </c>
      <c r="G8" s="85">
        <v>51</v>
      </c>
      <c r="H8" s="86"/>
      <c r="I8" s="87"/>
      <c r="J8" s="88"/>
      <c r="K8" s="89"/>
      <c r="L8" s="90">
        <f t="shared" si="4"/>
        <v>0</v>
      </c>
      <c r="N8" s="123">
        <f t="shared" si="0"/>
        <v>0</v>
      </c>
      <c r="O8" s="123">
        <f>C8*F8</f>
        <v>0</v>
      </c>
      <c r="P8" s="123">
        <f t="shared" si="2"/>
        <v>0</v>
      </c>
      <c r="Q8" s="123">
        <f t="shared" si="5"/>
        <v>0</v>
      </c>
      <c r="S8" s="124" t="s">
        <v>23</v>
      </c>
      <c r="T8" s="125">
        <v>3</v>
      </c>
    </row>
    <row r="9" spans="1:20" ht="18" customHeight="1" x14ac:dyDescent="0.45">
      <c r="A9" s="82">
        <v>8</v>
      </c>
      <c r="B9" s="92"/>
      <c r="C9" s="93"/>
      <c r="D9" s="94"/>
      <c r="E9" s="95"/>
      <c r="F9" s="96">
        <f t="shared" si="3"/>
        <v>0</v>
      </c>
      <c r="G9" s="85">
        <v>52</v>
      </c>
      <c r="H9" s="92"/>
      <c r="I9" s="93"/>
      <c r="J9" s="94"/>
      <c r="K9" s="95"/>
      <c r="L9" s="96">
        <f t="shared" si="4"/>
        <v>0</v>
      </c>
      <c r="N9" s="123">
        <f t="shared" si="0"/>
        <v>0</v>
      </c>
      <c r="O9" s="123">
        <f t="shared" ref="O9:O45" si="6">C9*F9</f>
        <v>0</v>
      </c>
      <c r="P9" s="123">
        <f t="shared" si="2"/>
        <v>0</v>
      </c>
      <c r="Q9" s="123">
        <f t="shared" si="5"/>
        <v>0</v>
      </c>
      <c r="S9" s="124" t="s">
        <v>26</v>
      </c>
      <c r="T9" s="125">
        <v>2</v>
      </c>
    </row>
    <row r="10" spans="1:20" ht="18" customHeight="1" x14ac:dyDescent="0.45">
      <c r="A10" s="82">
        <v>9</v>
      </c>
      <c r="B10" s="86"/>
      <c r="C10" s="87"/>
      <c r="D10" s="88"/>
      <c r="E10" s="89"/>
      <c r="F10" s="90">
        <f t="shared" si="3"/>
        <v>0</v>
      </c>
      <c r="G10" s="85">
        <v>53</v>
      </c>
      <c r="H10" s="86"/>
      <c r="I10" s="87"/>
      <c r="J10" s="88"/>
      <c r="K10" s="89"/>
      <c r="L10" s="90">
        <f t="shared" si="4"/>
        <v>0</v>
      </c>
      <c r="N10" s="123">
        <f t="shared" si="0"/>
        <v>0</v>
      </c>
      <c r="O10" s="123">
        <f t="shared" si="6"/>
        <v>0</v>
      </c>
      <c r="P10" s="123">
        <f t="shared" si="2"/>
        <v>0</v>
      </c>
      <c r="Q10" s="123">
        <f t="shared" si="5"/>
        <v>0</v>
      </c>
      <c r="S10" s="124" t="s">
        <v>29</v>
      </c>
      <c r="T10" s="125">
        <v>1</v>
      </c>
    </row>
    <row r="11" spans="1:20" ht="18" customHeight="1" x14ac:dyDescent="0.45">
      <c r="A11" s="82">
        <v>10</v>
      </c>
      <c r="B11" s="92"/>
      <c r="C11" s="93"/>
      <c r="D11" s="94"/>
      <c r="E11" s="95"/>
      <c r="F11" s="96">
        <f t="shared" si="3"/>
        <v>0</v>
      </c>
      <c r="G11" s="85">
        <v>54</v>
      </c>
      <c r="H11" s="92"/>
      <c r="I11" s="93"/>
      <c r="J11" s="94"/>
      <c r="K11" s="95"/>
      <c r="L11" s="96">
        <f t="shared" si="4"/>
        <v>0</v>
      </c>
      <c r="N11" s="123">
        <f t="shared" si="0"/>
        <v>0</v>
      </c>
      <c r="O11" s="123">
        <f t="shared" si="6"/>
        <v>0</v>
      </c>
      <c r="P11" s="123">
        <f t="shared" si="2"/>
        <v>0</v>
      </c>
      <c r="Q11" s="123">
        <f t="shared" si="5"/>
        <v>0</v>
      </c>
      <c r="S11" s="124" t="s">
        <v>157</v>
      </c>
      <c r="T11" s="125">
        <v>0</v>
      </c>
    </row>
    <row r="12" spans="1:20" ht="18" customHeight="1" x14ac:dyDescent="0.45">
      <c r="A12" s="82">
        <v>11</v>
      </c>
      <c r="B12" s="86"/>
      <c r="C12" s="87"/>
      <c r="D12" s="88"/>
      <c r="E12" s="89"/>
      <c r="F12" s="90">
        <f t="shared" si="3"/>
        <v>0</v>
      </c>
      <c r="G12" s="85">
        <v>55</v>
      </c>
      <c r="H12" s="86"/>
      <c r="I12" s="87"/>
      <c r="J12" s="88"/>
      <c r="K12" s="89"/>
      <c r="L12" s="90">
        <f t="shared" si="4"/>
        <v>0</v>
      </c>
      <c r="N12" s="123">
        <f t="shared" si="0"/>
        <v>0</v>
      </c>
      <c r="O12" s="123">
        <f t="shared" si="6"/>
        <v>0</v>
      </c>
      <c r="P12" s="123">
        <f t="shared" si="2"/>
        <v>0</v>
      </c>
      <c r="Q12" s="123">
        <f t="shared" si="5"/>
        <v>0</v>
      </c>
      <c r="S12" s="124" t="s">
        <v>191</v>
      </c>
      <c r="T12" s="125">
        <v>4</v>
      </c>
    </row>
    <row r="13" spans="1:20" ht="18" customHeight="1" x14ac:dyDescent="0.45">
      <c r="A13" s="82">
        <v>12</v>
      </c>
      <c r="B13" s="92"/>
      <c r="C13" s="94"/>
      <c r="D13" s="94"/>
      <c r="E13" s="94"/>
      <c r="F13" s="96">
        <f t="shared" si="3"/>
        <v>0</v>
      </c>
      <c r="G13" s="85">
        <v>56</v>
      </c>
      <c r="H13" s="92"/>
      <c r="I13" s="93"/>
      <c r="J13" s="94"/>
      <c r="K13" s="94"/>
      <c r="L13" s="96">
        <f t="shared" si="4"/>
        <v>0</v>
      </c>
      <c r="N13" s="123">
        <f t="shared" si="0"/>
        <v>0</v>
      </c>
      <c r="O13" s="123">
        <f t="shared" si="6"/>
        <v>0</v>
      </c>
      <c r="P13" s="123">
        <f t="shared" si="2"/>
        <v>0</v>
      </c>
      <c r="Q13" s="123">
        <f t="shared" si="5"/>
        <v>0</v>
      </c>
      <c r="S13" s="124" t="s">
        <v>158</v>
      </c>
      <c r="T13" s="125">
        <v>3</v>
      </c>
    </row>
    <row r="14" spans="1:20" ht="18" customHeight="1" x14ac:dyDescent="0.45">
      <c r="A14" s="82">
        <v>13</v>
      </c>
      <c r="B14" s="86"/>
      <c r="C14" s="91"/>
      <c r="D14" s="88"/>
      <c r="E14" s="88"/>
      <c r="F14" s="90">
        <f t="shared" si="3"/>
        <v>0</v>
      </c>
      <c r="G14" s="85">
        <v>57</v>
      </c>
      <c r="H14" s="86"/>
      <c r="I14" s="87"/>
      <c r="J14" s="88"/>
      <c r="K14" s="88"/>
      <c r="L14" s="90">
        <f t="shared" si="4"/>
        <v>0</v>
      </c>
      <c r="N14" s="123">
        <f t="shared" si="0"/>
        <v>0</v>
      </c>
      <c r="O14" s="123">
        <f t="shared" si="6"/>
        <v>0</v>
      </c>
      <c r="P14" s="123">
        <f t="shared" si="2"/>
        <v>0</v>
      </c>
      <c r="Q14" s="123">
        <f t="shared" si="5"/>
        <v>0</v>
      </c>
      <c r="S14" s="124" t="s">
        <v>159</v>
      </c>
      <c r="T14" s="125">
        <v>2</v>
      </c>
    </row>
    <row r="15" spans="1:20" ht="18" customHeight="1" x14ac:dyDescent="0.45">
      <c r="A15" s="82">
        <v>14</v>
      </c>
      <c r="B15" s="92"/>
      <c r="C15" s="94"/>
      <c r="D15" s="94"/>
      <c r="E15" s="94"/>
      <c r="F15" s="96">
        <f t="shared" si="3"/>
        <v>0</v>
      </c>
      <c r="G15" s="85">
        <v>58</v>
      </c>
      <c r="H15" s="92"/>
      <c r="I15" s="93"/>
      <c r="J15" s="94"/>
      <c r="K15" s="94"/>
      <c r="L15" s="96">
        <f t="shared" si="4"/>
        <v>0</v>
      </c>
      <c r="N15" s="123">
        <f t="shared" si="0"/>
        <v>0</v>
      </c>
      <c r="O15" s="123">
        <f t="shared" si="6"/>
        <v>0</v>
      </c>
      <c r="P15" s="123">
        <f t="shared" si="2"/>
        <v>0</v>
      </c>
      <c r="Q15" s="123">
        <f t="shared" si="5"/>
        <v>0</v>
      </c>
      <c r="S15" s="124" t="s">
        <v>160</v>
      </c>
      <c r="T15" s="125">
        <v>1</v>
      </c>
    </row>
    <row r="16" spans="1:20" ht="18" customHeight="1" x14ac:dyDescent="0.45">
      <c r="A16" s="82">
        <v>15</v>
      </c>
      <c r="B16" s="86"/>
      <c r="C16" s="91"/>
      <c r="D16" s="88"/>
      <c r="E16" s="88"/>
      <c r="F16" s="90">
        <f t="shared" si="3"/>
        <v>0</v>
      </c>
      <c r="G16" s="85">
        <v>59</v>
      </c>
      <c r="H16" s="86"/>
      <c r="I16" s="87"/>
      <c r="J16" s="88"/>
      <c r="K16" s="88"/>
      <c r="L16" s="90">
        <f t="shared" si="4"/>
        <v>0</v>
      </c>
      <c r="N16" s="123">
        <f t="shared" si="0"/>
        <v>0</v>
      </c>
      <c r="O16" s="123">
        <f t="shared" si="6"/>
        <v>0</v>
      </c>
      <c r="P16" s="123">
        <f t="shared" si="2"/>
        <v>0</v>
      </c>
      <c r="Q16" s="123">
        <f t="shared" si="5"/>
        <v>0</v>
      </c>
      <c r="S16" s="124" t="s">
        <v>161</v>
      </c>
      <c r="T16" s="125">
        <v>0</v>
      </c>
    </row>
    <row r="17" spans="1:17" ht="18" customHeight="1" x14ac:dyDescent="0.45">
      <c r="A17" s="82">
        <v>16</v>
      </c>
      <c r="B17" s="92"/>
      <c r="C17" s="94"/>
      <c r="D17" s="94"/>
      <c r="E17" s="94"/>
      <c r="F17" s="96">
        <f t="shared" si="3"/>
        <v>0</v>
      </c>
      <c r="G17" s="85">
        <v>60</v>
      </c>
      <c r="H17" s="92"/>
      <c r="I17" s="93"/>
      <c r="J17" s="94"/>
      <c r="K17" s="94"/>
      <c r="L17" s="96">
        <f t="shared" si="4"/>
        <v>0</v>
      </c>
      <c r="N17" s="123">
        <f t="shared" si="0"/>
        <v>0</v>
      </c>
      <c r="O17" s="123">
        <f t="shared" si="6"/>
        <v>0</v>
      </c>
      <c r="P17" s="123">
        <f t="shared" si="2"/>
        <v>0</v>
      </c>
      <c r="Q17" s="123">
        <f t="shared" si="5"/>
        <v>0</v>
      </c>
    </row>
    <row r="18" spans="1:17" ht="18" customHeight="1" x14ac:dyDescent="0.45">
      <c r="A18" s="82">
        <v>17</v>
      </c>
      <c r="B18" s="86"/>
      <c r="C18" s="91"/>
      <c r="D18" s="88"/>
      <c r="E18" s="88"/>
      <c r="F18" s="90">
        <f t="shared" si="3"/>
        <v>0</v>
      </c>
      <c r="G18" s="85">
        <v>61</v>
      </c>
      <c r="H18" s="86"/>
      <c r="I18" s="87"/>
      <c r="J18" s="88"/>
      <c r="K18" s="88"/>
      <c r="L18" s="90">
        <f t="shared" si="4"/>
        <v>0</v>
      </c>
      <c r="N18" s="123">
        <f t="shared" si="0"/>
        <v>0</v>
      </c>
      <c r="O18" s="123">
        <f t="shared" si="6"/>
        <v>0</v>
      </c>
      <c r="P18" s="123">
        <f t="shared" si="2"/>
        <v>0</v>
      </c>
      <c r="Q18" s="123">
        <f t="shared" si="5"/>
        <v>0</v>
      </c>
    </row>
    <row r="19" spans="1:17" ht="18" customHeight="1" x14ac:dyDescent="0.45">
      <c r="A19" s="82">
        <v>18</v>
      </c>
      <c r="B19" s="92"/>
      <c r="C19" s="94"/>
      <c r="D19" s="94"/>
      <c r="E19" s="94"/>
      <c r="F19" s="96">
        <f t="shared" si="3"/>
        <v>0</v>
      </c>
      <c r="G19" s="85">
        <v>62</v>
      </c>
      <c r="H19" s="92"/>
      <c r="I19" s="93"/>
      <c r="J19" s="94"/>
      <c r="K19" s="94"/>
      <c r="L19" s="96">
        <f t="shared" si="4"/>
        <v>0</v>
      </c>
      <c r="N19" s="123">
        <f t="shared" si="0"/>
        <v>0</v>
      </c>
      <c r="O19" s="123">
        <f t="shared" si="6"/>
        <v>0</v>
      </c>
      <c r="P19" s="123">
        <f t="shared" si="2"/>
        <v>0</v>
      </c>
      <c r="Q19" s="123">
        <f t="shared" si="5"/>
        <v>0</v>
      </c>
    </row>
    <row r="20" spans="1:17" ht="18" customHeight="1" x14ac:dyDescent="0.45">
      <c r="A20" s="82">
        <v>19</v>
      </c>
      <c r="B20" s="86"/>
      <c r="C20" s="91"/>
      <c r="D20" s="88"/>
      <c r="E20" s="88"/>
      <c r="F20" s="90">
        <f t="shared" si="3"/>
        <v>0</v>
      </c>
      <c r="G20" s="85">
        <v>63</v>
      </c>
      <c r="H20" s="86"/>
      <c r="I20" s="87"/>
      <c r="J20" s="88"/>
      <c r="K20" s="88"/>
      <c r="L20" s="90">
        <f t="shared" si="4"/>
        <v>0</v>
      </c>
      <c r="N20" s="123">
        <f t="shared" si="0"/>
        <v>0</v>
      </c>
      <c r="O20" s="123">
        <f t="shared" si="6"/>
        <v>0</v>
      </c>
      <c r="P20" s="123">
        <f t="shared" si="2"/>
        <v>0</v>
      </c>
      <c r="Q20" s="123">
        <f t="shared" si="5"/>
        <v>0</v>
      </c>
    </row>
    <row r="21" spans="1:17" ht="18" customHeight="1" x14ac:dyDescent="0.45">
      <c r="A21" s="82">
        <v>20</v>
      </c>
      <c r="B21" s="92"/>
      <c r="C21" s="94"/>
      <c r="D21" s="94"/>
      <c r="E21" s="94"/>
      <c r="F21" s="96">
        <f t="shared" si="3"/>
        <v>0</v>
      </c>
      <c r="G21" s="85">
        <v>64</v>
      </c>
      <c r="H21" s="92"/>
      <c r="I21" s="93"/>
      <c r="J21" s="94"/>
      <c r="K21" s="94"/>
      <c r="L21" s="96">
        <f t="shared" si="4"/>
        <v>0</v>
      </c>
      <c r="N21" s="123">
        <f t="shared" si="0"/>
        <v>0</v>
      </c>
      <c r="O21" s="123">
        <f t="shared" si="6"/>
        <v>0</v>
      </c>
      <c r="P21" s="123">
        <f t="shared" si="2"/>
        <v>0</v>
      </c>
      <c r="Q21" s="123">
        <f t="shared" si="5"/>
        <v>0</v>
      </c>
    </row>
    <row r="22" spans="1:17" ht="18" customHeight="1" x14ac:dyDescent="0.45">
      <c r="A22" s="82">
        <v>21</v>
      </c>
      <c r="B22" s="86"/>
      <c r="C22" s="91"/>
      <c r="D22" s="88"/>
      <c r="E22" s="88"/>
      <c r="F22" s="90">
        <f t="shared" si="3"/>
        <v>0</v>
      </c>
      <c r="G22" s="85">
        <v>65</v>
      </c>
      <c r="H22" s="86"/>
      <c r="I22" s="87"/>
      <c r="J22" s="88"/>
      <c r="K22" s="88"/>
      <c r="L22" s="90">
        <f t="shared" si="4"/>
        <v>0</v>
      </c>
      <c r="N22" s="123">
        <f t="shared" si="0"/>
        <v>0</v>
      </c>
      <c r="O22" s="123">
        <f t="shared" si="6"/>
        <v>0</v>
      </c>
      <c r="P22" s="123">
        <f t="shared" si="2"/>
        <v>0</v>
      </c>
      <c r="Q22" s="123">
        <f t="shared" si="5"/>
        <v>0</v>
      </c>
    </row>
    <row r="23" spans="1:17" ht="18" customHeight="1" x14ac:dyDescent="0.45">
      <c r="A23" s="82">
        <v>22</v>
      </c>
      <c r="B23" s="92"/>
      <c r="C23" s="94"/>
      <c r="D23" s="94"/>
      <c r="E23" s="94"/>
      <c r="F23" s="96">
        <f t="shared" si="3"/>
        <v>0</v>
      </c>
      <c r="G23" s="85">
        <v>66</v>
      </c>
      <c r="H23" s="92"/>
      <c r="I23" s="93"/>
      <c r="J23" s="94"/>
      <c r="K23" s="94"/>
      <c r="L23" s="96">
        <f t="shared" si="4"/>
        <v>0</v>
      </c>
      <c r="N23" s="123">
        <f t="shared" si="0"/>
        <v>0</v>
      </c>
      <c r="O23" s="123">
        <f t="shared" si="6"/>
        <v>0</v>
      </c>
      <c r="P23" s="123">
        <f t="shared" si="2"/>
        <v>0</v>
      </c>
      <c r="Q23" s="123">
        <f t="shared" si="5"/>
        <v>0</v>
      </c>
    </row>
    <row r="24" spans="1:17" ht="18" customHeight="1" x14ac:dyDescent="0.45">
      <c r="A24" s="82">
        <v>23</v>
      </c>
      <c r="B24" s="86"/>
      <c r="C24" s="91"/>
      <c r="D24" s="88"/>
      <c r="E24" s="88"/>
      <c r="F24" s="90">
        <f t="shared" si="3"/>
        <v>0</v>
      </c>
      <c r="G24" s="85">
        <v>67</v>
      </c>
      <c r="H24" s="86"/>
      <c r="I24" s="87"/>
      <c r="J24" s="88"/>
      <c r="K24" s="88"/>
      <c r="L24" s="90">
        <f t="shared" si="4"/>
        <v>0</v>
      </c>
      <c r="N24" s="123">
        <f t="shared" si="0"/>
        <v>0</v>
      </c>
      <c r="O24" s="123">
        <f t="shared" si="6"/>
        <v>0</v>
      </c>
      <c r="P24" s="123">
        <f t="shared" si="2"/>
        <v>0</v>
      </c>
      <c r="Q24" s="123">
        <f t="shared" si="5"/>
        <v>0</v>
      </c>
    </row>
    <row r="25" spans="1:17" ht="18" customHeight="1" x14ac:dyDescent="0.45">
      <c r="A25" s="82">
        <v>24</v>
      </c>
      <c r="B25" s="92"/>
      <c r="C25" s="94"/>
      <c r="D25" s="94"/>
      <c r="E25" s="94"/>
      <c r="F25" s="96">
        <f t="shared" si="3"/>
        <v>0</v>
      </c>
      <c r="G25" s="85">
        <v>68</v>
      </c>
      <c r="H25" s="92"/>
      <c r="I25" s="93"/>
      <c r="J25" s="94"/>
      <c r="K25" s="94"/>
      <c r="L25" s="96">
        <f t="shared" si="4"/>
        <v>0</v>
      </c>
      <c r="N25" s="123">
        <f t="shared" si="0"/>
        <v>0</v>
      </c>
      <c r="O25" s="123">
        <f t="shared" si="6"/>
        <v>0</v>
      </c>
      <c r="P25" s="123">
        <f t="shared" si="2"/>
        <v>0</v>
      </c>
      <c r="Q25" s="123">
        <f t="shared" si="5"/>
        <v>0</v>
      </c>
    </row>
    <row r="26" spans="1:17" ht="18" customHeight="1" x14ac:dyDescent="0.45">
      <c r="A26" s="82">
        <v>25</v>
      </c>
      <c r="B26" s="86"/>
      <c r="C26" s="91"/>
      <c r="D26" s="88"/>
      <c r="E26" s="88"/>
      <c r="F26" s="90">
        <f t="shared" si="3"/>
        <v>0</v>
      </c>
      <c r="G26" s="85">
        <v>69</v>
      </c>
      <c r="H26" s="86"/>
      <c r="I26" s="87"/>
      <c r="J26" s="88"/>
      <c r="K26" s="88"/>
      <c r="L26" s="90">
        <f t="shared" si="4"/>
        <v>0</v>
      </c>
      <c r="N26" s="123">
        <f t="shared" si="0"/>
        <v>0</v>
      </c>
      <c r="O26" s="123">
        <f t="shared" si="6"/>
        <v>0</v>
      </c>
      <c r="P26" s="123">
        <f t="shared" si="2"/>
        <v>0</v>
      </c>
      <c r="Q26" s="123">
        <f t="shared" si="5"/>
        <v>0</v>
      </c>
    </row>
    <row r="27" spans="1:17" ht="18" customHeight="1" x14ac:dyDescent="0.45">
      <c r="A27" s="82">
        <v>26</v>
      </c>
      <c r="B27" s="92"/>
      <c r="C27" s="94"/>
      <c r="D27" s="94"/>
      <c r="E27" s="94"/>
      <c r="F27" s="96">
        <f t="shared" si="3"/>
        <v>0</v>
      </c>
      <c r="G27" s="85">
        <v>70</v>
      </c>
      <c r="H27" s="92"/>
      <c r="I27" s="93"/>
      <c r="J27" s="94"/>
      <c r="K27" s="94"/>
      <c r="L27" s="96">
        <f t="shared" si="4"/>
        <v>0</v>
      </c>
      <c r="N27" s="123">
        <f t="shared" si="0"/>
        <v>0</v>
      </c>
      <c r="O27" s="123">
        <f t="shared" si="6"/>
        <v>0</v>
      </c>
      <c r="P27" s="123">
        <f t="shared" si="2"/>
        <v>0</v>
      </c>
      <c r="Q27" s="123">
        <f t="shared" si="5"/>
        <v>0</v>
      </c>
    </row>
    <row r="28" spans="1:17" ht="18" customHeight="1" x14ac:dyDescent="0.45">
      <c r="A28" s="82">
        <v>27</v>
      </c>
      <c r="B28" s="86"/>
      <c r="C28" s="91"/>
      <c r="D28" s="88"/>
      <c r="E28" s="88"/>
      <c r="F28" s="90">
        <f t="shared" si="3"/>
        <v>0</v>
      </c>
      <c r="G28" s="85">
        <v>71</v>
      </c>
      <c r="H28" s="86"/>
      <c r="I28" s="87"/>
      <c r="J28" s="88"/>
      <c r="K28" s="88"/>
      <c r="L28" s="90">
        <f t="shared" si="4"/>
        <v>0</v>
      </c>
      <c r="N28" s="123">
        <f t="shared" si="0"/>
        <v>0</v>
      </c>
      <c r="O28" s="123">
        <f t="shared" si="6"/>
        <v>0</v>
      </c>
      <c r="P28" s="123">
        <f t="shared" si="2"/>
        <v>0</v>
      </c>
      <c r="Q28" s="123">
        <f t="shared" si="5"/>
        <v>0</v>
      </c>
    </row>
    <row r="29" spans="1:17" ht="18" customHeight="1" x14ac:dyDescent="0.45">
      <c r="A29" s="82">
        <v>28</v>
      </c>
      <c r="B29" s="92"/>
      <c r="C29" s="94"/>
      <c r="D29" s="94"/>
      <c r="E29" s="94"/>
      <c r="F29" s="96">
        <f t="shared" si="3"/>
        <v>0</v>
      </c>
      <c r="G29" s="85">
        <v>72</v>
      </c>
      <c r="H29" s="92"/>
      <c r="I29" s="93"/>
      <c r="J29" s="94"/>
      <c r="K29" s="94"/>
      <c r="L29" s="96">
        <f t="shared" si="4"/>
        <v>0</v>
      </c>
      <c r="N29" s="123">
        <f t="shared" si="0"/>
        <v>0</v>
      </c>
      <c r="O29" s="123">
        <f t="shared" si="6"/>
        <v>0</v>
      </c>
      <c r="P29" s="123">
        <f t="shared" si="2"/>
        <v>0</v>
      </c>
      <c r="Q29" s="123">
        <f t="shared" si="5"/>
        <v>0</v>
      </c>
    </row>
    <row r="30" spans="1:17" ht="18" customHeight="1" x14ac:dyDescent="0.45">
      <c r="A30" s="82">
        <v>29</v>
      </c>
      <c r="B30" s="86"/>
      <c r="C30" s="91"/>
      <c r="D30" s="88"/>
      <c r="E30" s="88"/>
      <c r="F30" s="90">
        <f t="shared" si="3"/>
        <v>0</v>
      </c>
      <c r="G30" s="85">
        <v>73</v>
      </c>
      <c r="H30" s="86"/>
      <c r="I30" s="87"/>
      <c r="J30" s="88"/>
      <c r="K30" s="88"/>
      <c r="L30" s="90">
        <f t="shared" si="4"/>
        <v>0</v>
      </c>
      <c r="N30" s="123">
        <f t="shared" si="0"/>
        <v>0</v>
      </c>
      <c r="O30" s="123">
        <f t="shared" si="6"/>
        <v>0</v>
      </c>
      <c r="P30" s="123">
        <f t="shared" si="2"/>
        <v>0</v>
      </c>
      <c r="Q30" s="123">
        <f t="shared" si="5"/>
        <v>0</v>
      </c>
    </row>
    <row r="31" spans="1:17" ht="18" customHeight="1" x14ac:dyDescent="0.45">
      <c r="A31" s="82">
        <v>30</v>
      </c>
      <c r="B31" s="92"/>
      <c r="C31" s="94"/>
      <c r="D31" s="94"/>
      <c r="E31" s="94"/>
      <c r="F31" s="96">
        <f t="shared" si="3"/>
        <v>0</v>
      </c>
      <c r="G31" s="85">
        <v>74</v>
      </c>
      <c r="H31" s="92"/>
      <c r="I31" s="93"/>
      <c r="J31" s="94"/>
      <c r="K31" s="94"/>
      <c r="L31" s="96">
        <f t="shared" si="4"/>
        <v>0</v>
      </c>
      <c r="N31" s="123">
        <f t="shared" si="0"/>
        <v>0</v>
      </c>
      <c r="O31" s="123">
        <f t="shared" si="6"/>
        <v>0</v>
      </c>
      <c r="P31" s="123">
        <f t="shared" si="2"/>
        <v>0</v>
      </c>
      <c r="Q31" s="123">
        <f t="shared" si="5"/>
        <v>0</v>
      </c>
    </row>
    <row r="32" spans="1:17" ht="18" customHeight="1" x14ac:dyDescent="0.45">
      <c r="A32" s="82">
        <v>31</v>
      </c>
      <c r="B32" s="86"/>
      <c r="C32" s="91"/>
      <c r="D32" s="88"/>
      <c r="E32" s="88"/>
      <c r="F32" s="90">
        <f t="shared" si="3"/>
        <v>0</v>
      </c>
      <c r="G32" s="85">
        <v>75</v>
      </c>
      <c r="H32" s="86"/>
      <c r="I32" s="87"/>
      <c r="J32" s="88"/>
      <c r="K32" s="88"/>
      <c r="L32" s="90">
        <f t="shared" si="4"/>
        <v>0</v>
      </c>
      <c r="N32" s="123">
        <f t="shared" si="0"/>
        <v>0</v>
      </c>
      <c r="O32" s="123">
        <f t="shared" si="6"/>
        <v>0</v>
      </c>
      <c r="P32" s="123">
        <f t="shared" si="2"/>
        <v>0</v>
      </c>
      <c r="Q32" s="123">
        <f t="shared" si="5"/>
        <v>0</v>
      </c>
    </row>
    <row r="33" spans="1:17" ht="18" customHeight="1" x14ac:dyDescent="0.45">
      <c r="A33" s="82">
        <v>32</v>
      </c>
      <c r="B33" s="92"/>
      <c r="C33" s="94"/>
      <c r="D33" s="94"/>
      <c r="E33" s="94"/>
      <c r="F33" s="96">
        <f t="shared" si="3"/>
        <v>0</v>
      </c>
      <c r="G33" s="85">
        <v>76</v>
      </c>
      <c r="H33" s="92"/>
      <c r="I33" s="93"/>
      <c r="J33" s="94"/>
      <c r="K33" s="94"/>
      <c r="L33" s="96">
        <f t="shared" si="4"/>
        <v>0</v>
      </c>
      <c r="N33" s="123">
        <f t="shared" si="0"/>
        <v>0</v>
      </c>
      <c r="O33" s="123">
        <f t="shared" si="6"/>
        <v>0</v>
      </c>
      <c r="P33" s="123">
        <f t="shared" si="2"/>
        <v>0</v>
      </c>
      <c r="Q33" s="123">
        <f t="shared" si="5"/>
        <v>0</v>
      </c>
    </row>
    <row r="34" spans="1:17" ht="18" customHeight="1" x14ac:dyDescent="0.45">
      <c r="A34" s="82">
        <v>33</v>
      </c>
      <c r="B34" s="86"/>
      <c r="C34" s="91"/>
      <c r="D34" s="88"/>
      <c r="E34" s="88"/>
      <c r="F34" s="90">
        <f t="shared" si="3"/>
        <v>0</v>
      </c>
      <c r="G34" s="85">
        <v>77</v>
      </c>
      <c r="H34" s="86"/>
      <c r="I34" s="87"/>
      <c r="J34" s="88"/>
      <c r="K34" s="88"/>
      <c r="L34" s="90">
        <f t="shared" si="4"/>
        <v>0</v>
      </c>
      <c r="N34" s="123">
        <f t="shared" si="0"/>
        <v>0</v>
      </c>
      <c r="O34" s="123">
        <f t="shared" si="6"/>
        <v>0</v>
      </c>
      <c r="P34" s="123">
        <f t="shared" si="2"/>
        <v>0</v>
      </c>
      <c r="Q34" s="123">
        <f t="shared" si="5"/>
        <v>0</v>
      </c>
    </row>
    <row r="35" spans="1:17" ht="18" customHeight="1" x14ac:dyDescent="0.45">
      <c r="A35" s="82">
        <v>34</v>
      </c>
      <c r="B35" s="92"/>
      <c r="C35" s="94"/>
      <c r="D35" s="94"/>
      <c r="E35" s="94"/>
      <c r="F35" s="96">
        <f t="shared" si="3"/>
        <v>0</v>
      </c>
      <c r="G35" s="85">
        <v>78</v>
      </c>
      <c r="H35" s="92"/>
      <c r="I35" s="93"/>
      <c r="J35" s="94"/>
      <c r="K35" s="94"/>
      <c r="L35" s="96">
        <f t="shared" si="4"/>
        <v>0</v>
      </c>
      <c r="N35" s="123">
        <f t="shared" si="0"/>
        <v>0</v>
      </c>
      <c r="O35" s="123">
        <f t="shared" si="6"/>
        <v>0</v>
      </c>
      <c r="P35" s="123">
        <f t="shared" si="2"/>
        <v>0</v>
      </c>
      <c r="Q35" s="123">
        <f t="shared" si="5"/>
        <v>0</v>
      </c>
    </row>
    <row r="36" spans="1:17" ht="18" customHeight="1" x14ac:dyDescent="0.45">
      <c r="A36" s="82">
        <v>35</v>
      </c>
      <c r="B36" s="86"/>
      <c r="C36" s="91"/>
      <c r="D36" s="88"/>
      <c r="E36" s="88"/>
      <c r="F36" s="90">
        <f t="shared" si="3"/>
        <v>0</v>
      </c>
      <c r="G36" s="85">
        <v>79</v>
      </c>
      <c r="H36" s="86"/>
      <c r="I36" s="87"/>
      <c r="J36" s="88"/>
      <c r="K36" s="88"/>
      <c r="L36" s="90">
        <f t="shared" si="4"/>
        <v>0</v>
      </c>
      <c r="N36" s="123">
        <f t="shared" si="0"/>
        <v>0</v>
      </c>
      <c r="O36" s="123">
        <f t="shared" si="6"/>
        <v>0</v>
      </c>
      <c r="P36" s="123">
        <f t="shared" si="2"/>
        <v>0</v>
      </c>
      <c r="Q36" s="123">
        <f t="shared" si="5"/>
        <v>0</v>
      </c>
    </row>
    <row r="37" spans="1:17" ht="18" customHeight="1" x14ac:dyDescent="0.45">
      <c r="A37" s="82">
        <v>36</v>
      </c>
      <c r="B37" s="92"/>
      <c r="C37" s="94"/>
      <c r="D37" s="94"/>
      <c r="E37" s="94"/>
      <c r="F37" s="96">
        <f t="shared" si="3"/>
        <v>0</v>
      </c>
      <c r="G37" s="85">
        <v>80</v>
      </c>
      <c r="H37" s="92"/>
      <c r="I37" s="93"/>
      <c r="J37" s="94"/>
      <c r="K37" s="94"/>
      <c r="L37" s="96">
        <f t="shared" si="4"/>
        <v>0</v>
      </c>
      <c r="N37" s="123">
        <f t="shared" si="0"/>
        <v>0</v>
      </c>
      <c r="O37" s="123">
        <f t="shared" si="6"/>
        <v>0</v>
      </c>
      <c r="P37" s="123">
        <f t="shared" si="2"/>
        <v>0</v>
      </c>
      <c r="Q37" s="123">
        <f t="shared" si="5"/>
        <v>0</v>
      </c>
    </row>
    <row r="38" spans="1:17" ht="18" customHeight="1" x14ac:dyDescent="0.45">
      <c r="A38" s="82">
        <v>37</v>
      </c>
      <c r="B38" s="86"/>
      <c r="C38" s="91"/>
      <c r="D38" s="88"/>
      <c r="E38" s="88"/>
      <c r="F38" s="90">
        <f t="shared" si="3"/>
        <v>0</v>
      </c>
      <c r="G38" s="85">
        <v>81</v>
      </c>
      <c r="H38" s="86"/>
      <c r="I38" s="87"/>
      <c r="J38" s="88"/>
      <c r="K38" s="88"/>
      <c r="L38" s="90">
        <f t="shared" si="4"/>
        <v>0</v>
      </c>
      <c r="N38" s="123">
        <f t="shared" si="0"/>
        <v>0</v>
      </c>
      <c r="O38" s="123">
        <f t="shared" si="6"/>
        <v>0</v>
      </c>
      <c r="P38" s="123">
        <f t="shared" si="2"/>
        <v>0</v>
      </c>
      <c r="Q38" s="123">
        <f t="shared" si="5"/>
        <v>0</v>
      </c>
    </row>
    <row r="39" spans="1:17" ht="18" customHeight="1" x14ac:dyDescent="0.45">
      <c r="A39" s="82">
        <v>38</v>
      </c>
      <c r="B39" s="92"/>
      <c r="C39" s="94"/>
      <c r="D39" s="94"/>
      <c r="E39" s="94"/>
      <c r="F39" s="96">
        <f t="shared" si="3"/>
        <v>0</v>
      </c>
      <c r="G39" s="85">
        <v>82</v>
      </c>
      <c r="H39" s="92"/>
      <c r="I39" s="93"/>
      <c r="J39" s="94"/>
      <c r="K39" s="94"/>
      <c r="L39" s="96">
        <f t="shared" si="4"/>
        <v>0</v>
      </c>
      <c r="N39" s="123">
        <f t="shared" si="0"/>
        <v>0</v>
      </c>
      <c r="O39" s="123">
        <f t="shared" si="6"/>
        <v>0</v>
      </c>
      <c r="P39" s="123">
        <f t="shared" si="2"/>
        <v>0</v>
      </c>
      <c r="Q39" s="123">
        <f t="shared" si="5"/>
        <v>0</v>
      </c>
    </row>
    <row r="40" spans="1:17" ht="18" customHeight="1" x14ac:dyDescent="0.45">
      <c r="A40" s="82">
        <v>39</v>
      </c>
      <c r="B40" s="86"/>
      <c r="C40" s="91"/>
      <c r="D40" s="88"/>
      <c r="E40" s="88"/>
      <c r="F40" s="90">
        <f t="shared" si="3"/>
        <v>0</v>
      </c>
      <c r="G40" s="85">
        <v>83</v>
      </c>
      <c r="H40" s="86"/>
      <c r="I40" s="87"/>
      <c r="J40" s="88"/>
      <c r="K40" s="88"/>
      <c r="L40" s="90">
        <f t="shared" si="4"/>
        <v>0</v>
      </c>
      <c r="N40" s="123">
        <f t="shared" si="0"/>
        <v>0</v>
      </c>
      <c r="O40" s="123">
        <f t="shared" si="6"/>
        <v>0</v>
      </c>
      <c r="P40" s="123">
        <f t="shared" si="2"/>
        <v>0</v>
      </c>
      <c r="Q40" s="123">
        <f t="shared" si="5"/>
        <v>0</v>
      </c>
    </row>
    <row r="41" spans="1:17" ht="18" customHeight="1" x14ac:dyDescent="0.45">
      <c r="A41" s="82">
        <v>40</v>
      </c>
      <c r="B41" s="92"/>
      <c r="C41" s="94"/>
      <c r="D41" s="94"/>
      <c r="E41" s="94"/>
      <c r="F41" s="96">
        <f t="shared" si="3"/>
        <v>0</v>
      </c>
      <c r="G41" s="85">
        <v>84</v>
      </c>
      <c r="H41" s="92"/>
      <c r="I41" s="93"/>
      <c r="J41" s="94"/>
      <c r="K41" s="94"/>
      <c r="L41" s="96">
        <f t="shared" si="4"/>
        <v>0</v>
      </c>
      <c r="N41" s="123">
        <f t="shared" si="0"/>
        <v>0</v>
      </c>
      <c r="O41" s="123">
        <f t="shared" si="6"/>
        <v>0</v>
      </c>
      <c r="P41" s="123">
        <f t="shared" si="2"/>
        <v>0</v>
      </c>
      <c r="Q41" s="123">
        <f t="shared" si="5"/>
        <v>0</v>
      </c>
    </row>
    <row r="42" spans="1:17" ht="18" customHeight="1" x14ac:dyDescent="0.45">
      <c r="A42" s="82">
        <v>41</v>
      </c>
      <c r="B42" s="86"/>
      <c r="C42" s="91"/>
      <c r="D42" s="88"/>
      <c r="E42" s="88"/>
      <c r="F42" s="90">
        <f t="shared" si="3"/>
        <v>0</v>
      </c>
      <c r="G42" s="85">
        <v>85</v>
      </c>
      <c r="H42" s="86"/>
      <c r="I42" s="87"/>
      <c r="J42" s="88"/>
      <c r="K42" s="88"/>
      <c r="L42" s="90">
        <f t="shared" si="4"/>
        <v>0</v>
      </c>
      <c r="N42" s="123">
        <f t="shared" si="0"/>
        <v>0</v>
      </c>
      <c r="O42" s="123">
        <f t="shared" si="6"/>
        <v>0</v>
      </c>
      <c r="P42" s="123">
        <f t="shared" si="2"/>
        <v>0</v>
      </c>
      <c r="Q42" s="123">
        <f t="shared" si="5"/>
        <v>0</v>
      </c>
    </row>
    <row r="43" spans="1:17" ht="18" customHeight="1" x14ac:dyDescent="0.45">
      <c r="A43" s="82">
        <v>42</v>
      </c>
      <c r="B43" s="92"/>
      <c r="C43" s="94"/>
      <c r="D43" s="94"/>
      <c r="E43" s="94"/>
      <c r="F43" s="96">
        <f t="shared" si="3"/>
        <v>0</v>
      </c>
      <c r="G43" s="85">
        <v>86</v>
      </c>
      <c r="H43" s="92"/>
      <c r="I43" s="93"/>
      <c r="J43" s="94"/>
      <c r="K43" s="94"/>
      <c r="L43" s="96">
        <f t="shared" si="4"/>
        <v>0</v>
      </c>
      <c r="N43" s="123">
        <f t="shared" si="0"/>
        <v>0</v>
      </c>
      <c r="O43" s="123">
        <f t="shared" si="6"/>
        <v>0</v>
      </c>
      <c r="P43" s="123">
        <f t="shared" si="2"/>
        <v>0</v>
      </c>
      <c r="Q43" s="123">
        <f t="shared" si="5"/>
        <v>0</v>
      </c>
    </row>
    <row r="44" spans="1:17" ht="18" customHeight="1" x14ac:dyDescent="0.45">
      <c r="A44" s="82">
        <v>43</v>
      </c>
      <c r="B44" s="86"/>
      <c r="C44" s="91"/>
      <c r="D44" s="88"/>
      <c r="E44" s="88"/>
      <c r="F44" s="90">
        <f t="shared" si="3"/>
        <v>0</v>
      </c>
      <c r="G44" s="85">
        <v>87</v>
      </c>
      <c r="H44" s="86"/>
      <c r="I44" s="87"/>
      <c r="J44" s="88"/>
      <c r="K44" s="88"/>
      <c r="L44" s="90">
        <f t="shared" si="4"/>
        <v>0</v>
      </c>
      <c r="N44" s="123">
        <f t="shared" si="0"/>
        <v>0</v>
      </c>
      <c r="O44" s="123">
        <f t="shared" si="6"/>
        <v>0</v>
      </c>
      <c r="P44" s="123">
        <f t="shared" si="2"/>
        <v>0</v>
      </c>
      <c r="Q44" s="123">
        <f t="shared" si="5"/>
        <v>0</v>
      </c>
    </row>
    <row r="45" spans="1:17" ht="18" customHeight="1" x14ac:dyDescent="0.45">
      <c r="A45" s="82">
        <v>44</v>
      </c>
      <c r="B45" s="92"/>
      <c r="C45" s="94"/>
      <c r="D45" s="94"/>
      <c r="E45" s="94"/>
      <c r="F45" s="96">
        <f>_xlfn.IFNA(VLOOKUP(D45,$S$1:$T$16,2,0),0)</f>
        <v>0</v>
      </c>
      <c r="G45" s="85">
        <v>88</v>
      </c>
      <c r="H45" s="92"/>
      <c r="I45" s="93"/>
      <c r="J45" s="94"/>
      <c r="K45" s="94"/>
      <c r="L45" s="96">
        <f>_xlfn.IFNA(VLOOKUP(J45,$S$1:$T$16,2,0),0)</f>
        <v>0</v>
      </c>
      <c r="N45" s="123">
        <f t="shared" si="0"/>
        <v>0</v>
      </c>
      <c r="O45" s="123">
        <f t="shared" si="6"/>
        <v>0</v>
      </c>
      <c r="P45" s="123">
        <f t="shared" si="2"/>
        <v>0</v>
      </c>
      <c r="Q45" s="123">
        <f t="shared" si="5"/>
        <v>0</v>
      </c>
    </row>
    <row r="46" spans="1:17" ht="18" customHeight="1" x14ac:dyDescent="0.45">
      <c r="A46" s="98"/>
      <c r="B46" s="99"/>
      <c r="C46" s="19"/>
      <c r="D46" s="19"/>
      <c r="E46" s="19"/>
      <c r="F46" s="19"/>
      <c r="G46" s="98"/>
      <c r="H46" s="99"/>
      <c r="I46" s="19"/>
      <c r="J46" s="19"/>
      <c r="K46" s="19"/>
      <c r="L46" s="19"/>
    </row>
    <row r="47" spans="1:17" ht="18" customHeight="1" x14ac:dyDescent="0.45">
      <c r="A47" s="82"/>
      <c r="B47" s="99" t="s">
        <v>162</v>
      </c>
      <c r="C47" s="100"/>
      <c r="D47" s="101"/>
      <c r="E47" s="102" t="s">
        <v>163</v>
      </c>
      <c r="F47" s="152"/>
      <c r="G47" s="152"/>
      <c r="H47" s="152"/>
      <c r="I47" s="152"/>
      <c r="J47" s="152"/>
      <c r="K47" s="152"/>
      <c r="L47" s="152"/>
    </row>
    <row r="48" spans="1:17" ht="18" customHeight="1" x14ac:dyDescent="0.45">
      <c r="A48" s="82"/>
      <c r="B48" s="120" t="s">
        <v>173</v>
      </c>
      <c r="C48" s="100"/>
      <c r="D48" s="101"/>
      <c r="E48" s="153" t="s">
        <v>164</v>
      </c>
      <c r="F48" s="152"/>
      <c r="G48" s="152"/>
      <c r="H48" s="152"/>
      <c r="I48" s="152"/>
      <c r="J48" s="152"/>
      <c r="K48" s="152"/>
      <c r="L48" s="152"/>
    </row>
    <row r="49" spans="1:17" ht="18" customHeight="1" x14ac:dyDescent="0.45">
      <c r="A49" s="82"/>
      <c r="B49" s="3"/>
      <c r="C49" s="100"/>
      <c r="D49" s="101"/>
      <c r="E49" s="153"/>
      <c r="F49" s="152"/>
      <c r="G49" s="152"/>
      <c r="H49" s="152"/>
      <c r="I49" s="152"/>
      <c r="J49" s="152"/>
      <c r="K49" s="152"/>
      <c r="L49" s="152"/>
    </row>
    <row r="50" spans="1:17" ht="18" customHeight="1" x14ac:dyDescent="0.45">
      <c r="A50" s="82"/>
      <c r="B50" s="146"/>
      <c r="C50" s="146"/>
      <c r="D50" s="146"/>
      <c r="E50" s="153"/>
      <c r="F50" s="152"/>
      <c r="G50" s="152"/>
      <c r="H50" s="152"/>
      <c r="I50" s="152"/>
      <c r="J50" s="152"/>
      <c r="K50" s="152"/>
      <c r="L50" s="152"/>
    </row>
    <row r="51" spans="1:17" ht="18" customHeight="1" x14ac:dyDescent="0.45">
      <c r="A51" s="82"/>
      <c r="B51" s="3"/>
      <c r="C51" s="3"/>
      <c r="D51" s="3"/>
      <c r="E51" s="3"/>
      <c r="F51" s="3"/>
      <c r="G51" s="3"/>
      <c r="H51" s="3"/>
      <c r="I51" s="3"/>
      <c r="J51" s="3"/>
      <c r="K51" s="3"/>
      <c r="L51" s="101"/>
    </row>
    <row r="52" spans="1:17" ht="18" customHeight="1" x14ac:dyDescent="0.45">
      <c r="A52" s="103"/>
      <c r="B52" s="104" t="s">
        <v>165</v>
      </c>
      <c r="C52" s="105">
        <f>SUM(O52:Q52)</f>
        <v>0</v>
      </c>
      <c r="D52" s="104" t="s">
        <v>166</v>
      </c>
      <c r="E52" s="105">
        <f>SUM(G52,H52)</f>
        <v>0</v>
      </c>
      <c r="F52" s="104" t="s">
        <v>167</v>
      </c>
      <c r="G52" s="105">
        <f>SUM(N54:N97,N2:N45)</f>
        <v>0</v>
      </c>
      <c r="H52" s="106">
        <f>SUM(P54:P97,P2:P45)</f>
        <v>0</v>
      </c>
      <c r="I52" s="147" t="s">
        <v>168</v>
      </c>
      <c r="J52" s="147"/>
      <c r="K52" s="148">
        <f>IFERROR(ROUNDDOWN(C52/E52,4),0)</f>
        <v>0</v>
      </c>
      <c r="L52" s="148"/>
      <c r="M52" s="127" t="s">
        <v>171</v>
      </c>
      <c r="N52" s="126"/>
      <c r="O52" s="126">
        <f>SUM(O2:O45,O54:O97)</f>
        <v>0</v>
      </c>
      <c r="P52" s="126"/>
      <c r="Q52" s="126">
        <f>SUM(Q2:Q45,Q54:Q97)</f>
        <v>0</v>
      </c>
    </row>
    <row r="53" spans="1:17" ht="18" customHeight="1" x14ac:dyDescent="0.45">
      <c r="A53" s="82"/>
      <c r="B53" s="83" t="s">
        <v>152</v>
      </c>
      <c r="C53" s="83" t="s">
        <v>153</v>
      </c>
      <c r="D53" s="83" t="s">
        <v>13</v>
      </c>
      <c r="E53" s="83" t="s">
        <v>43</v>
      </c>
      <c r="F53" s="84" t="s">
        <v>154</v>
      </c>
      <c r="G53" s="82"/>
      <c r="H53" s="83" t="s">
        <v>152</v>
      </c>
      <c r="I53" s="83" t="s">
        <v>153</v>
      </c>
      <c r="J53" s="83" t="s">
        <v>13</v>
      </c>
      <c r="K53" s="83" t="s">
        <v>43</v>
      </c>
      <c r="L53" s="84" t="s">
        <v>154</v>
      </c>
      <c r="N53" s="121" t="s">
        <v>169</v>
      </c>
      <c r="O53" s="121" t="s">
        <v>170</v>
      </c>
      <c r="P53" s="121" t="s">
        <v>169</v>
      </c>
      <c r="Q53" s="121" t="s">
        <v>170</v>
      </c>
    </row>
    <row r="54" spans="1:17" ht="18" customHeight="1" x14ac:dyDescent="0.45">
      <c r="A54" s="82">
        <v>89</v>
      </c>
      <c r="B54" s="86"/>
      <c r="C54" s="87"/>
      <c r="D54" s="88"/>
      <c r="E54" s="89"/>
      <c r="F54" s="90">
        <f>_xlfn.IFNA(VLOOKUP(D54,$S$1:$T$16,2,0),0)</f>
        <v>0</v>
      </c>
      <c r="G54" s="82">
        <v>133</v>
      </c>
      <c r="H54" s="86"/>
      <c r="I54" s="87"/>
      <c r="J54" s="88"/>
      <c r="K54" s="89"/>
      <c r="L54" s="90">
        <f>_xlfn.IFNA(VLOOKUP(J54,$S$1:$T$16,2,0),0)</f>
        <v>0</v>
      </c>
      <c r="N54" s="123">
        <f>IF(D54=0,0,C54)</f>
        <v>0</v>
      </c>
      <c r="O54" s="123">
        <f>C54*F54</f>
        <v>0</v>
      </c>
      <c r="P54" s="123">
        <f>IF(J54=0,0,I54)</f>
        <v>0</v>
      </c>
      <c r="Q54" s="123">
        <f>I54*L54</f>
        <v>0</v>
      </c>
    </row>
    <row r="55" spans="1:17" ht="18" customHeight="1" x14ac:dyDescent="0.45">
      <c r="A55" s="82">
        <v>90</v>
      </c>
      <c r="B55" s="92"/>
      <c r="C55" s="93"/>
      <c r="D55" s="94"/>
      <c r="E55" s="95"/>
      <c r="F55" s="96">
        <f>_xlfn.IFNA(VLOOKUP(D55,$S$1:$T$16,2,0),0)</f>
        <v>0</v>
      </c>
      <c r="G55" s="82">
        <v>134</v>
      </c>
      <c r="H55" s="92"/>
      <c r="I55" s="93"/>
      <c r="J55" s="94"/>
      <c r="K55" s="95"/>
      <c r="L55" s="96">
        <f>_xlfn.IFNA(VLOOKUP(J55,$S$1:$T$16,2,0),0)</f>
        <v>0</v>
      </c>
      <c r="N55" s="123">
        <f t="shared" ref="N55:N97" si="7">IF(D55=0,0,C55)</f>
        <v>0</v>
      </c>
      <c r="O55" s="123">
        <f t="shared" ref="O55:O97" si="8">C55*F55</f>
        <v>0</v>
      </c>
      <c r="P55" s="123">
        <f t="shared" ref="P55:P97" si="9">IF(J55=0,0,I55)</f>
        <v>0</v>
      </c>
      <c r="Q55" s="123">
        <f t="shared" ref="Q55:Q97" si="10">I55*L55</f>
        <v>0</v>
      </c>
    </row>
    <row r="56" spans="1:17" ht="18" customHeight="1" x14ac:dyDescent="0.45">
      <c r="A56" s="82">
        <v>91</v>
      </c>
      <c r="B56" s="86"/>
      <c r="C56" s="87"/>
      <c r="D56" s="88"/>
      <c r="E56" s="89"/>
      <c r="F56" s="90">
        <f t="shared" ref="F56:F96" si="11">_xlfn.IFNA(VLOOKUP(D56,$S$1:$T$16,2,0),0)</f>
        <v>0</v>
      </c>
      <c r="G56" s="82">
        <v>135</v>
      </c>
      <c r="H56" s="86"/>
      <c r="I56" s="87"/>
      <c r="J56" s="88"/>
      <c r="K56" s="89"/>
      <c r="L56" s="90">
        <f t="shared" ref="L56:L96" si="12">_xlfn.IFNA(VLOOKUP(J56,$S$1:$T$16,2,0),0)</f>
        <v>0</v>
      </c>
      <c r="N56" s="123">
        <f t="shared" si="7"/>
        <v>0</v>
      </c>
      <c r="O56" s="123">
        <f t="shared" si="8"/>
        <v>0</v>
      </c>
      <c r="P56" s="123">
        <f t="shared" si="9"/>
        <v>0</v>
      </c>
      <c r="Q56" s="123">
        <f t="shared" si="10"/>
        <v>0</v>
      </c>
    </row>
    <row r="57" spans="1:17" ht="18" customHeight="1" x14ac:dyDescent="0.45">
      <c r="A57" s="82">
        <v>92</v>
      </c>
      <c r="B57" s="92"/>
      <c r="C57" s="93"/>
      <c r="D57" s="94"/>
      <c r="E57" s="95"/>
      <c r="F57" s="96">
        <f t="shared" si="11"/>
        <v>0</v>
      </c>
      <c r="G57" s="82">
        <v>136</v>
      </c>
      <c r="H57" s="92"/>
      <c r="I57" s="93"/>
      <c r="J57" s="94"/>
      <c r="K57" s="95"/>
      <c r="L57" s="96">
        <f t="shared" si="12"/>
        <v>0</v>
      </c>
      <c r="N57" s="123">
        <f t="shared" si="7"/>
        <v>0</v>
      </c>
      <c r="O57" s="123">
        <f t="shared" si="8"/>
        <v>0</v>
      </c>
      <c r="P57" s="123">
        <f t="shared" si="9"/>
        <v>0</v>
      </c>
      <c r="Q57" s="123">
        <f t="shared" si="10"/>
        <v>0</v>
      </c>
    </row>
    <row r="58" spans="1:17" ht="18" customHeight="1" x14ac:dyDescent="0.45">
      <c r="A58" s="82">
        <v>93</v>
      </c>
      <c r="B58" s="86"/>
      <c r="C58" s="87"/>
      <c r="D58" s="88"/>
      <c r="E58" s="89"/>
      <c r="F58" s="90">
        <f t="shared" si="11"/>
        <v>0</v>
      </c>
      <c r="G58" s="82">
        <v>137</v>
      </c>
      <c r="H58" s="86"/>
      <c r="I58" s="87"/>
      <c r="J58" s="88"/>
      <c r="K58" s="89"/>
      <c r="L58" s="90">
        <f t="shared" si="12"/>
        <v>0</v>
      </c>
      <c r="N58" s="123">
        <f t="shared" si="7"/>
        <v>0</v>
      </c>
      <c r="O58" s="123">
        <f t="shared" si="8"/>
        <v>0</v>
      </c>
      <c r="P58" s="123">
        <f t="shared" si="9"/>
        <v>0</v>
      </c>
      <c r="Q58" s="123">
        <f t="shared" si="10"/>
        <v>0</v>
      </c>
    </row>
    <row r="59" spans="1:17" ht="18" customHeight="1" x14ac:dyDescent="0.45">
      <c r="A59" s="82">
        <v>94</v>
      </c>
      <c r="B59" s="92"/>
      <c r="C59" s="93"/>
      <c r="D59" s="94"/>
      <c r="E59" s="97"/>
      <c r="F59" s="96">
        <f t="shared" si="11"/>
        <v>0</v>
      </c>
      <c r="G59" s="82">
        <v>138</v>
      </c>
      <c r="H59" s="92"/>
      <c r="I59" s="93"/>
      <c r="J59" s="94"/>
      <c r="K59" s="97"/>
      <c r="L59" s="96">
        <f t="shared" si="12"/>
        <v>0</v>
      </c>
      <c r="N59" s="123">
        <f t="shared" si="7"/>
        <v>0</v>
      </c>
      <c r="O59" s="123">
        <f t="shared" si="8"/>
        <v>0</v>
      </c>
      <c r="P59" s="123">
        <f t="shared" si="9"/>
        <v>0</v>
      </c>
      <c r="Q59" s="123">
        <f t="shared" si="10"/>
        <v>0</v>
      </c>
    </row>
    <row r="60" spans="1:17" ht="18" customHeight="1" x14ac:dyDescent="0.45">
      <c r="A60" s="82">
        <v>95</v>
      </c>
      <c r="B60" s="86"/>
      <c r="C60" s="87"/>
      <c r="D60" s="88"/>
      <c r="E60" s="89"/>
      <c r="F60" s="90">
        <f t="shared" si="11"/>
        <v>0</v>
      </c>
      <c r="G60" s="82">
        <v>139</v>
      </c>
      <c r="H60" s="86"/>
      <c r="I60" s="87"/>
      <c r="J60" s="88"/>
      <c r="K60" s="89"/>
      <c r="L60" s="90">
        <f t="shared" si="12"/>
        <v>0</v>
      </c>
      <c r="N60" s="123">
        <f t="shared" si="7"/>
        <v>0</v>
      </c>
      <c r="O60" s="123">
        <f t="shared" si="8"/>
        <v>0</v>
      </c>
      <c r="P60" s="123">
        <f t="shared" si="9"/>
        <v>0</v>
      </c>
      <c r="Q60" s="123">
        <f t="shared" si="10"/>
        <v>0</v>
      </c>
    </row>
    <row r="61" spans="1:17" ht="18" customHeight="1" x14ac:dyDescent="0.45">
      <c r="A61" s="82">
        <v>96</v>
      </c>
      <c r="B61" s="92"/>
      <c r="C61" s="93"/>
      <c r="D61" s="94"/>
      <c r="E61" s="95"/>
      <c r="F61" s="96">
        <f t="shared" si="11"/>
        <v>0</v>
      </c>
      <c r="G61" s="82">
        <v>140</v>
      </c>
      <c r="H61" s="92"/>
      <c r="I61" s="93"/>
      <c r="J61" s="94"/>
      <c r="K61" s="95"/>
      <c r="L61" s="96">
        <f t="shared" si="12"/>
        <v>0</v>
      </c>
      <c r="N61" s="123">
        <f t="shared" si="7"/>
        <v>0</v>
      </c>
      <c r="O61" s="123">
        <f t="shared" si="8"/>
        <v>0</v>
      </c>
      <c r="P61" s="123">
        <f t="shared" si="9"/>
        <v>0</v>
      </c>
      <c r="Q61" s="123">
        <f t="shared" si="10"/>
        <v>0</v>
      </c>
    </row>
    <row r="62" spans="1:17" ht="18" customHeight="1" x14ac:dyDescent="0.45">
      <c r="A62" s="82">
        <v>97</v>
      </c>
      <c r="B62" s="86"/>
      <c r="C62" s="87"/>
      <c r="D62" s="88"/>
      <c r="E62" s="89"/>
      <c r="F62" s="90">
        <f t="shared" si="11"/>
        <v>0</v>
      </c>
      <c r="G62" s="82">
        <v>141</v>
      </c>
      <c r="H62" s="86"/>
      <c r="I62" s="87"/>
      <c r="J62" s="88"/>
      <c r="K62" s="89"/>
      <c r="L62" s="90">
        <f t="shared" si="12"/>
        <v>0</v>
      </c>
      <c r="N62" s="123">
        <f t="shared" si="7"/>
        <v>0</v>
      </c>
      <c r="O62" s="123">
        <f t="shared" si="8"/>
        <v>0</v>
      </c>
      <c r="P62" s="123">
        <f t="shared" si="9"/>
        <v>0</v>
      </c>
      <c r="Q62" s="123">
        <f t="shared" si="10"/>
        <v>0</v>
      </c>
    </row>
    <row r="63" spans="1:17" ht="18" customHeight="1" x14ac:dyDescent="0.45">
      <c r="A63" s="82">
        <v>98</v>
      </c>
      <c r="B63" s="92"/>
      <c r="C63" s="93"/>
      <c r="D63" s="94"/>
      <c r="E63" s="95"/>
      <c r="F63" s="96">
        <f t="shared" si="11"/>
        <v>0</v>
      </c>
      <c r="G63" s="82">
        <v>142</v>
      </c>
      <c r="H63" s="92"/>
      <c r="I63" s="93"/>
      <c r="J63" s="94"/>
      <c r="K63" s="95"/>
      <c r="L63" s="96">
        <f t="shared" si="12"/>
        <v>0</v>
      </c>
      <c r="N63" s="123">
        <f t="shared" si="7"/>
        <v>0</v>
      </c>
      <c r="O63" s="123">
        <f t="shared" si="8"/>
        <v>0</v>
      </c>
      <c r="P63" s="123">
        <f t="shared" si="9"/>
        <v>0</v>
      </c>
      <c r="Q63" s="123">
        <f t="shared" si="10"/>
        <v>0</v>
      </c>
    </row>
    <row r="64" spans="1:17" ht="18" customHeight="1" x14ac:dyDescent="0.45">
      <c r="A64" s="82">
        <v>99</v>
      </c>
      <c r="B64" s="86"/>
      <c r="C64" s="87"/>
      <c r="D64" s="88"/>
      <c r="E64" s="89"/>
      <c r="F64" s="90">
        <f t="shared" si="11"/>
        <v>0</v>
      </c>
      <c r="G64" s="82">
        <v>143</v>
      </c>
      <c r="H64" s="86"/>
      <c r="I64" s="87"/>
      <c r="J64" s="88"/>
      <c r="K64" s="89"/>
      <c r="L64" s="90">
        <f t="shared" si="12"/>
        <v>0</v>
      </c>
      <c r="N64" s="123">
        <f t="shared" si="7"/>
        <v>0</v>
      </c>
      <c r="O64" s="123">
        <f t="shared" si="8"/>
        <v>0</v>
      </c>
      <c r="P64" s="123">
        <f t="shared" si="9"/>
        <v>0</v>
      </c>
      <c r="Q64" s="123">
        <f t="shared" si="10"/>
        <v>0</v>
      </c>
    </row>
    <row r="65" spans="1:17" ht="18" customHeight="1" x14ac:dyDescent="0.45">
      <c r="A65" s="82">
        <v>100</v>
      </c>
      <c r="B65" s="92"/>
      <c r="C65" s="94"/>
      <c r="D65" s="94"/>
      <c r="E65" s="94"/>
      <c r="F65" s="96">
        <f t="shared" si="11"/>
        <v>0</v>
      </c>
      <c r="G65" s="82">
        <v>144</v>
      </c>
      <c r="H65" s="92"/>
      <c r="I65" s="94"/>
      <c r="J65" s="94"/>
      <c r="K65" s="94"/>
      <c r="L65" s="96">
        <f t="shared" si="12"/>
        <v>0</v>
      </c>
      <c r="N65" s="123">
        <f t="shared" si="7"/>
        <v>0</v>
      </c>
      <c r="O65" s="123">
        <f t="shared" si="8"/>
        <v>0</v>
      </c>
      <c r="P65" s="123">
        <f t="shared" si="9"/>
        <v>0</v>
      </c>
      <c r="Q65" s="123">
        <f t="shared" si="10"/>
        <v>0</v>
      </c>
    </row>
    <row r="66" spans="1:17" ht="18" customHeight="1" x14ac:dyDescent="0.45">
      <c r="A66" s="82">
        <v>101</v>
      </c>
      <c r="B66" s="86"/>
      <c r="C66" s="91"/>
      <c r="D66" s="88"/>
      <c r="E66" s="88"/>
      <c r="F66" s="90">
        <f t="shared" si="11"/>
        <v>0</v>
      </c>
      <c r="G66" s="82">
        <v>145</v>
      </c>
      <c r="H66" s="86"/>
      <c r="I66" s="91"/>
      <c r="J66" s="88"/>
      <c r="K66" s="88"/>
      <c r="L66" s="90">
        <f t="shared" si="12"/>
        <v>0</v>
      </c>
      <c r="N66" s="123">
        <f t="shared" si="7"/>
        <v>0</v>
      </c>
      <c r="O66" s="123">
        <f t="shared" si="8"/>
        <v>0</v>
      </c>
      <c r="P66" s="123">
        <f t="shared" si="9"/>
        <v>0</v>
      </c>
      <c r="Q66" s="123">
        <f t="shared" si="10"/>
        <v>0</v>
      </c>
    </row>
    <row r="67" spans="1:17" ht="18" customHeight="1" x14ac:dyDescent="0.45">
      <c r="A67" s="82">
        <v>102</v>
      </c>
      <c r="B67" s="92"/>
      <c r="C67" s="94"/>
      <c r="D67" s="94"/>
      <c r="E67" s="94"/>
      <c r="F67" s="96">
        <f t="shared" si="11"/>
        <v>0</v>
      </c>
      <c r="G67" s="82">
        <v>146</v>
      </c>
      <c r="H67" s="92"/>
      <c r="I67" s="94"/>
      <c r="J67" s="94"/>
      <c r="K67" s="94"/>
      <c r="L67" s="96">
        <f t="shared" si="12"/>
        <v>0</v>
      </c>
      <c r="N67" s="123">
        <f t="shared" si="7"/>
        <v>0</v>
      </c>
      <c r="O67" s="123">
        <f t="shared" si="8"/>
        <v>0</v>
      </c>
      <c r="P67" s="123">
        <f t="shared" si="9"/>
        <v>0</v>
      </c>
      <c r="Q67" s="123">
        <f t="shared" si="10"/>
        <v>0</v>
      </c>
    </row>
    <row r="68" spans="1:17" ht="18" customHeight="1" x14ac:dyDescent="0.45">
      <c r="A68" s="82">
        <v>103</v>
      </c>
      <c r="B68" s="86"/>
      <c r="C68" s="91"/>
      <c r="D68" s="88"/>
      <c r="E68" s="88"/>
      <c r="F68" s="90">
        <f t="shared" si="11"/>
        <v>0</v>
      </c>
      <c r="G68" s="82">
        <v>147</v>
      </c>
      <c r="H68" s="86"/>
      <c r="I68" s="91"/>
      <c r="J68" s="88"/>
      <c r="K68" s="88"/>
      <c r="L68" s="90">
        <f t="shared" si="12"/>
        <v>0</v>
      </c>
      <c r="N68" s="123">
        <f t="shared" si="7"/>
        <v>0</v>
      </c>
      <c r="O68" s="123">
        <f t="shared" si="8"/>
        <v>0</v>
      </c>
      <c r="P68" s="123">
        <f t="shared" si="9"/>
        <v>0</v>
      </c>
      <c r="Q68" s="123">
        <f t="shared" si="10"/>
        <v>0</v>
      </c>
    </row>
    <row r="69" spans="1:17" ht="18" customHeight="1" x14ac:dyDescent="0.45">
      <c r="A69" s="82">
        <v>104</v>
      </c>
      <c r="B69" s="92"/>
      <c r="C69" s="94"/>
      <c r="D69" s="94"/>
      <c r="E69" s="94"/>
      <c r="F69" s="96">
        <f t="shared" si="11"/>
        <v>0</v>
      </c>
      <c r="G69" s="82">
        <v>148</v>
      </c>
      <c r="H69" s="92"/>
      <c r="I69" s="94"/>
      <c r="J69" s="94"/>
      <c r="K69" s="94"/>
      <c r="L69" s="96">
        <f t="shared" si="12"/>
        <v>0</v>
      </c>
      <c r="N69" s="123">
        <f t="shared" si="7"/>
        <v>0</v>
      </c>
      <c r="O69" s="123">
        <f t="shared" si="8"/>
        <v>0</v>
      </c>
      <c r="P69" s="123">
        <f t="shared" si="9"/>
        <v>0</v>
      </c>
      <c r="Q69" s="123">
        <f t="shared" si="10"/>
        <v>0</v>
      </c>
    </row>
    <row r="70" spans="1:17" ht="18" customHeight="1" x14ac:dyDescent="0.45">
      <c r="A70" s="82">
        <v>105</v>
      </c>
      <c r="B70" s="86"/>
      <c r="C70" s="91"/>
      <c r="D70" s="88"/>
      <c r="E70" s="88"/>
      <c r="F70" s="90">
        <f t="shared" si="11"/>
        <v>0</v>
      </c>
      <c r="G70" s="82">
        <v>149</v>
      </c>
      <c r="H70" s="86"/>
      <c r="I70" s="91"/>
      <c r="J70" s="88"/>
      <c r="K70" s="88"/>
      <c r="L70" s="90">
        <f t="shared" si="12"/>
        <v>0</v>
      </c>
      <c r="N70" s="123">
        <f t="shared" si="7"/>
        <v>0</v>
      </c>
      <c r="O70" s="123">
        <f t="shared" si="8"/>
        <v>0</v>
      </c>
      <c r="P70" s="123">
        <f t="shared" si="9"/>
        <v>0</v>
      </c>
      <c r="Q70" s="123">
        <f t="shared" si="10"/>
        <v>0</v>
      </c>
    </row>
    <row r="71" spans="1:17" ht="18" customHeight="1" x14ac:dyDescent="0.45">
      <c r="A71" s="82">
        <v>106</v>
      </c>
      <c r="B71" s="92"/>
      <c r="C71" s="94"/>
      <c r="D71" s="94"/>
      <c r="E71" s="94"/>
      <c r="F71" s="96">
        <f t="shared" si="11"/>
        <v>0</v>
      </c>
      <c r="G71" s="82">
        <v>150</v>
      </c>
      <c r="H71" s="92"/>
      <c r="I71" s="94"/>
      <c r="J71" s="94"/>
      <c r="K71" s="94"/>
      <c r="L71" s="96">
        <f t="shared" si="12"/>
        <v>0</v>
      </c>
      <c r="N71" s="123">
        <f t="shared" si="7"/>
        <v>0</v>
      </c>
      <c r="O71" s="123">
        <f t="shared" si="8"/>
        <v>0</v>
      </c>
      <c r="P71" s="123">
        <f t="shared" si="9"/>
        <v>0</v>
      </c>
      <c r="Q71" s="123">
        <f t="shared" si="10"/>
        <v>0</v>
      </c>
    </row>
    <row r="72" spans="1:17" ht="18" customHeight="1" x14ac:dyDescent="0.45">
      <c r="A72" s="82">
        <v>107</v>
      </c>
      <c r="B72" s="86"/>
      <c r="C72" s="91"/>
      <c r="D72" s="88"/>
      <c r="E72" s="88"/>
      <c r="F72" s="90">
        <f t="shared" si="11"/>
        <v>0</v>
      </c>
      <c r="G72" s="82">
        <v>151</v>
      </c>
      <c r="H72" s="86"/>
      <c r="I72" s="91"/>
      <c r="J72" s="88"/>
      <c r="K72" s="88"/>
      <c r="L72" s="90">
        <f t="shared" si="12"/>
        <v>0</v>
      </c>
      <c r="N72" s="123">
        <f t="shared" si="7"/>
        <v>0</v>
      </c>
      <c r="O72" s="123">
        <f t="shared" si="8"/>
        <v>0</v>
      </c>
      <c r="P72" s="123">
        <f t="shared" si="9"/>
        <v>0</v>
      </c>
      <c r="Q72" s="123">
        <f t="shared" si="10"/>
        <v>0</v>
      </c>
    </row>
    <row r="73" spans="1:17" ht="18" customHeight="1" x14ac:dyDescent="0.45">
      <c r="A73" s="82">
        <v>108</v>
      </c>
      <c r="B73" s="92"/>
      <c r="C73" s="94"/>
      <c r="D73" s="94"/>
      <c r="E73" s="94"/>
      <c r="F73" s="96">
        <f t="shared" si="11"/>
        <v>0</v>
      </c>
      <c r="G73" s="82">
        <v>152</v>
      </c>
      <c r="H73" s="92"/>
      <c r="I73" s="94"/>
      <c r="J73" s="94"/>
      <c r="K73" s="94"/>
      <c r="L73" s="96">
        <f t="shared" si="12"/>
        <v>0</v>
      </c>
      <c r="N73" s="123">
        <f t="shared" si="7"/>
        <v>0</v>
      </c>
      <c r="O73" s="123">
        <f t="shared" si="8"/>
        <v>0</v>
      </c>
      <c r="P73" s="123">
        <f t="shared" si="9"/>
        <v>0</v>
      </c>
      <c r="Q73" s="123">
        <f t="shared" si="10"/>
        <v>0</v>
      </c>
    </row>
    <row r="74" spans="1:17" ht="18" customHeight="1" x14ac:dyDescent="0.45">
      <c r="A74" s="82">
        <v>109</v>
      </c>
      <c r="B74" s="86"/>
      <c r="C74" s="91"/>
      <c r="D74" s="88"/>
      <c r="E74" s="88"/>
      <c r="F74" s="90">
        <f t="shared" si="11"/>
        <v>0</v>
      </c>
      <c r="G74" s="82">
        <v>153</v>
      </c>
      <c r="H74" s="86"/>
      <c r="I74" s="91"/>
      <c r="J74" s="88"/>
      <c r="K74" s="88"/>
      <c r="L74" s="90">
        <f t="shared" si="12"/>
        <v>0</v>
      </c>
      <c r="N74" s="123">
        <f t="shared" si="7"/>
        <v>0</v>
      </c>
      <c r="O74" s="123">
        <f t="shared" si="8"/>
        <v>0</v>
      </c>
      <c r="P74" s="123">
        <f t="shared" si="9"/>
        <v>0</v>
      </c>
      <c r="Q74" s="123">
        <f t="shared" si="10"/>
        <v>0</v>
      </c>
    </row>
    <row r="75" spans="1:17" ht="18" customHeight="1" x14ac:dyDescent="0.45">
      <c r="A75" s="82">
        <v>110</v>
      </c>
      <c r="B75" s="92"/>
      <c r="C75" s="94"/>
      <c r="D75" s="94"/>
      <c r="E75" s="94"/>
      <c r="F75" s="96">
        <f t="shared" si="11"/>
        <v>0</v>
      </c>
      <c r="G75" s="82">
        <v>154</v>
      </c>
      <c r="H75" s="92"/>
      <c r="I75" s="94"/>
      <c r="J75" s="94"/>
      <c r="K75" s="94"/>
      <c r="L75" s="96">
        <f t="shared" si="12"/>
        <v>0</v>
      </c>
      <c r="N75" s="123">
        <f t="shared" si="7"/>
        <v>0</v>
      </c>
      <c r="O75" s="123">
        <f t="shared" si="8"/>
        <v>0</v>
      </c>
      <c r="P75" s="123">
        <f t="shared" si="9"/>
        <v>0</v>
      </c>
      <c r="Q75" s="123">
        <f t="shared" si="10"/>
        <v>0</v>
      </c>
    </row>
    <row r="76" spans="1:17" ht="18" customHeight="1" x14ac:dyDescent="0.45">
      <c r="A76" s="82">
        <v>111</v>
      </c>
      <c r="B76" s="86"/>
      <c r="C76" s="91"/>
      <c r="D76" s="88"/>
      <c r="E76" s="88"/>
      <c r="F76" s="90">
        <f t="shared" si="11"/>
        <v>0</v>
      </c>
      <c r="G76" s="82">
        <v>155</v>
      </c>
      <c r="H76" s="86"/>
      <c r="I76" s="91"/>
      <c r="J76" s="88"/>
      <c r="K76" s="88"/>
      <c r="L76" s="90">
        <f t="shared" si="12"/>
        <v>0</v>
      </c>
      <c r="N76" s="123">
        <f t="shared" si="7"/>
        <v>0</v>
      </c>
      <c r="O76" s="123">
        <f t="shared" si="8"/>
        <v>0</v>
      </c>
      <c r="P76" s="123">
        <f t="shared" si="9"/>
        <v>0</v>
      </c>
      <c r="Q76" s="123">
        <f t="shared" si="10"/>
        <v>0</v>
      </c>
    </row>
    <row r="77" spans="1:17" ht="18" customHeight="1" x14ac:dyDescent="0.45">
      <c r="A77" s="82">
        <v>112</v>
      </c>
      <c r="B77" s="92"/>
      <c r="C77" s="94"/>
      <c r="D77" s="94"/>
      <c r="E77" s="94"/>
      <c r="F77" s="96">
        <f t="shared" si="11"/>
        <v>0</v>
      </c>
      <c r="G77" s="82">
        <v>156</v>
      </c>
      <c r="H77" s="92"/>
      <c r="I77" s="94"/>
      <c r="J77" s="94"/>
      <c r="K77" s="94"/>
      <c r="L77" s="96">
        <f t="shared" si="12"/>
        <v>0</v>
      </c>
      <c r="N77" s="123">
        <f t="shared" si="7"/>
        <v>0</v>
      </c>
      <c r="O77" s="123">
        <f t="shared" si="8"/>
        <v>0</v>
      </c>
      <c r="P77" s="123">
        <f t="shared" si="9"/>
        <v>0</v>
      </c>
      <c r="Q77" s="123">
        <f t="shared" si="10"/>
        <v>0</v>
      </c>
    </row>
    <row r="78" spans="1:17" ht="18" customHeight="1" x14ac:dyDescent="0.45">
      <c r="A78" s="82">
        <v>113</v>
      </c>
      <c r="B78" s="86"/>
      <c r="C78" s="91"/>
      <c r="D78" s="88"/>
      <c r="E78" s="88"/>
      <c r="F78" s="90">
        <f t="shared" si="11"/>
        <v>0</v>
      </c>
      <c r="G78" s="82">
        <v>157</v>
      </c>
      <c r="H78" s="86"/>
      <c r="I78" s="91"/>
      <c r="J78" s="88"/>
      <c r="K78" s="88"/>
      <c r="L78" s="90">
        <f t="shared" si="12"/>
        <v>0</v>
      </c>
      <c r="N78" s="123">
        <f t="shared" si="7"/>
        <v>0</v>
      </c>
      <c r="O78" s="123">
        <f t="shared" si="8"/>
        <v>0</v>
      </c>
      <c r="P78" s="123">
        <f t="shared" si="9"/>
        <v>0</v>
      </c>
      <c r="Q78" s="123">
        <f t="shared" si="10"/>
        <v>0</v>
      </c>
    </row>
    <row r="79" spans="1:17" ht="18" customHeight="1" x14ac:dyDescent="0.45">
      <c r="A79" s="82">
        <v>114</v>
      </c>
      <c r="B79" s="92"/>
      <c r="C79" s="94"/>
      <c r="D79" s="94"/>
      <c r="E79" s="94"/>
      <c r="F79" s="96">
        <f t="shared" si="11"/>
        <v>0</v>
      </c>
      <c r="G79" s="82">
        <v>158</v>
      </c>
      <c r="H79" s="92"/>
      <c r="I79" s="94"/>
      <c r="J79" s="94"/>
      <c r="K79" s="94"/>
      <c r="L79" s="96">
        <f t="shared" si="12"/>
        <v>0</v>
      </c>
      <c r="N79" s="123">
        <f t="shared" si="7"/>
        <v>0</v>
      </c>
      <c r="O79" s="123">
        <f t="shared" si="8"/>
        <v>0</v>
      </c>
      <c r="P79" s="123">
        <f t="shared" si="9"/>
        <v>0</v>
      </c>
      <c r="Q79" s="123">
        <f t="shared" si="10"/>
        <v>0</v>
      </c>
    </row>
    <row r="80" spans="1:17" ht="18" customHeight="1" x14ac:dyDescent="0.45">
      <c r="A80" s="82">
        <v>115</v>
      </c>
      <c r="B80" s="86"/>
      <c r="C80" s="91"/>
      <c r="D80" s="88"/>
      <c r="E80" s="88"/>
      <c r="F80" s="90">
        <f t="shared" si="11"/>
        <v>0</v>
      </c>
      <c r="G80" s="82">
        <v>159</v>
      </c>
      <c r="H80" s="86"/>
      <c r="I80" s="91"/>
      <c r="J80" s="88"/>
      <c r="K80" s="88"/>
      <c r="L80" s="90">
        <f t="shared" si="12"/>
        <v>0</v>
      </c>
      <c r="N80" s="123">
        <f t="shared" si="7"/>
        <v>0</v>
      </c>
      <c r="O80" s="123">
        <f t="shared" si="8"/>
        <v>0</v>
      </c>
      <c r="P80" s="123">
        <f t="shared" si="9"/>
        <v>0</v>
      </c>
      <c r="Q80" s="123">
        <f t="shared" si="10"/>
        <v>0</v>
      </c>
    </row>
    <row r="81" spans="1:17" ht="18" customHeight="1" x14ac:dyDescent="0.45">
      <c r="A81" s="82">
        <v>116</v>
      </c>
      <c r="B81" s="92"/>
      <c r="C81" s="94"/>
      <c r="D81" s="94"/>
      <c r="E81" s="94"/>
      <c r="F81" s="96">
        <f t="shared" si="11"/>
        <v>0</v>
      </c>
      <c r="G81" s="82">
        <v>160</v>
      </c>
      <c r="H81" s="92"/>
      <c r="I81" s="94"/>
      <c r="J81" s="94"/>
      <c r="K81" s="94"/>
      <c r="L81" s="96">
        <f t="shared" si="12"/>
        <v>0</v>
      </c>
      <c r="N81" s="123">
        <f t="shared" si="7"/>
        <v>0</v>
      </c>
      <c r="O81" s="123">
        <f t="shared" si="8"/>
        <v>0</v>
      </c>
      <c r="P81" s="123">
        <f t="shared" si="9"/>
        <v>0</v>
      </c>
      <c r="Q81" s="123">
        <f t="shared" si="10"/>
        <v>0</v>
      </c>
    </row>
    <row r="82" spans="1:17" ht="18" customHeight="1" x14ac:dyDescent="0.45">
      <c r="A82" s="82">
        <v>117</v>
      </c>
      <c r="B82" s="86"/>
      <c r="C82" s="91"/>
      <c r="D82" s="88"/>
      <c r="E82" s="88"/>
      <c r="F82" s="90">
        <f t="shared" si="11"/>
        <v>0</v>
      </c>
      <c r="G82" s="82">
        <v>161</v>
      </c>
      <c r="H82" s="86"/>
      <c r="I82" s="91"/>
      <c r="J82" s="88"/>
      <c r="K82" s="88"/>
      <c r="L82" s="90">
        <f t="shared" si="12"/>
        <v>0</v>
      </c>
      <c r="N82" s="123">
        <f t="shared" si="7"/>
        <v>0</v>
      </c>
      <c r="O82" s="123">
        <f t="shared" si="8"/>
        <v>0</v>
      </c>
      <c r="P82" s="123">
        <f t="shared" si="9"/>
        <v>0</v>
      </c>
      <c r="Q82" s="123">
        <f t="shared" si="10"/>
        <v>0</v>
      </c>
    </row>
    <row r="83" spans="1:17" ht="18" customHeight="1" x14ac:dyDescent="0.45">
      <c r="A83" s="82">
        <v>118</v>
      </c>
      <c r="B83" s="92"/>
      <c r="C83" s="94"/>
      <c r="D83" s="94"/>
      <c r="E83" s="94"/>
      <c r="F83" s="96">
        <f t="shared" si="11"/>
        <v>0</v>
      </c>
      <c r="G83" s="82">
        <v>162</v>
      </c>
      <c r="H83" s="92"/>
      <c r="I83" s="94"/>
      <c r="J83" s="94"/>
      <c r="K83" s="94"/>
      <c r="L83" s="96">
        <f t="shared" si="12"/>
        <v>0</v>
      </c>
      <c r="N83" s="123">
        <f t="shared" si="7"/>
        <v>0</v>
      </c>
      <c r="O83" s="123">
        <f t="shared" si="8"/>
        <v>0</v>
      </c>
      <c r="P83" s="123">
        <f t="shared" si="9"/>
        <v>0</v>
      </c>
      <c r="Q83" s="123">
        <f t="shared" si="10"/>
        <v>0</v>
      </c>
    </row>
    <row r="84" spans="1:17" ht="18" customHeight="1" x14ac:dyDescent="0.45">
      <c r="A84" s="82">
        <v>119</v>
      </c>
      <c r="B84" s="86"/>
      <c r="C84" s="91"/>
      <c r="D84" s="88"/>
      <c r="E84" s="88"/>
      <c r="F84" s="90">
        <f t="shared" si="11"/>
        <v>0</v>
      </c>
      <c r="G84" s="82">
        <v>163</v>
      </c>
      <c r="H84" s="86"/>
      <c r="I84" s="91"/>
      <c r="J84" s="88"/>
      <c r="K84" s="88"/>
      <c r="L84" s="90">
        <f t="shared" si="12"/>
        <v>0</v>
      </c>
      <c r="N84" s="123">
        <f t="shared" si="7"/>
        <v>0</v>
      </c>
      <c r="O84" s="123">
        <f t="shared" si="8"/>
        <v>0</v>
      </c>
      <c r="P84" s="123">
        <f t="shared" si="9"/>
        <v>0</v>
      </c>
      <c r="Q84" s="123">
        <f t="shared" si="10"/>
        <v>0</v>
      </c>
    </row>
    <row r="85" spans="1:17" ht="18" customHeight="1" x14ac:dyDescent="0.45">
      <c r="A85" s="82">
        <v>120</v>
      </c>
      <c r="B85" s="92"/>
      <c r="C85" s="94"/>
      <c r="D85" s="94"/>
      <c r="E85" s="94"/>
      <c r="F85" s="96">
        <f t="shared" si="11"/>
        <v>0</v>
      </c>
      <c r="G85" s="82">
        <v>164</v>
      </c>
      <c r="H85" s="92"/>
      <c r="I85" s="94"/>
      <c r="J85" s="94"/>
      <c r="K85" s="94"/>
      <c r="L85" s="96">
        <f t="shared" si="12"/>
        <v>0</v>
      </c>
      <c r="N85" s="123">
        <f t="shared" si="7"/>
        <v>0</v>
      </c>
      <c r="O85" s="123">
        <f t="shared" si="8"/>
        <v>0</v>
      </c>
      <c r="P85" s="123">
        <f t="shared" si="9"/>
        <v>0</v>
      </c>
      <c r="Q85" s="123">
        <f t="shared" si="10"/>
        <v>0</v>
      </c>
    </row>
    <row r="86" spans="1:17" ht="18" customHeight="1" x14ac:dyDescent="0.45">
      <c r="A86" s="82">
        <v>121</v>
      </c>
      <c r="B86" s="86"/>
      <c r="C86" s="91"/>
      <c r="D86" s="88"/>
      <c r="E86" s="88"/>
      <c r="F86" s="90">
        <f t="shared" si="11"/>
        <v>0</v>
      </c>
      <c r="G86" s="82">
        <v>165</v>
      </c>
      <c r="H86" s="86"/>
      <c r="I86" s="91"/>
      <c r="J86" s="88"/>
      <c r="K86" s="88"/>
      <c r="L86" s="90">
        <f t="shared" si="12"/>
        <v>0</v>
      </c>
      <c r="N86" s="123">
        <f t="shared" si="7"/>
        <v>0</v>
      </c>
      <c r="O86" s="123">
        <f t="shared" si="8"/>
        <v>0</v>
      </c>
      <c r="P86" s="123">
        <f t="shared" si="9"/>
        <v>0</v>
      </c>
      <c r="Q86" s="123">
        <f t="shared" si="10"/>
        <v>0</v>
      </c>
    </row>
    <row r="87" spans="1:17" ht="18" customHeight="1" x14ac:dyDescent="0.45">
      <c r="A87" s="82">
        <v>122</v>
      </c>
      <c r="B87" s="92"/>
      <c r="C87" s="94"/>
      <c r="D87" s="94"/>
      <c r="E87" s="94"/>
      <c r="F87" s="96">
        <f t="shared" si="11"/>
        <v>0</v>
      </c>
      <c r="G87" s="82">
        <v>166</v>
      </c>
      <c r="H87" s="92"/>
      <c r="I87" s="94"/>
      <c r="J87" s="94"/>
      <c r="K87" s="94"/>
      <c r="L87" s="96">
        <f t="shared" si="12"/>
        <v>0</v>
      </c>
      <c r="N87" s="123">
        <f t="shared" si="7"/>
        <v>0</v>
      </c>
      <c r="O87" s="123">
        <f t="shared" si="8"/>
        <v>0</v>
      </c>
      <c r="P87" s="123">
        <f t="shared" si="9"/>
        <v>0</v>
      </c>
      <c r="Q87" s="123">
        <f t="shared" si="10"/>
        <v>0</v>
      </c>
    </row>
    <row r="88" spans="1:17" ht="18" customHeight="1" x14ac:dyDescent="0.45">
      <c r="A88" s="82">
        <v>123</v>
      </c>
      <c r="B88" s="86"/>
      <c r="C88" s="91"/>
      <c r="D88" s="88"/>
      <c r="E88" s="88"/>
      <c r="F88" s="90">
        <f t="shared" si="11"/>
        <v>0</v>
      </c>
      <c r="G88" s="82">
        <v>167</v>
      </c>
      <c r="H88" s="86"/>
      <c r="I88" s="91"/>
      <c r="J88" s="88"/>
      <c r="K88" s="88"/>
      <c r="L88" s="90">
        <f t="shared" si="12"/>
        <v>0</v>
      </c>
      <c r="N88" s="123">
        <f t="shared" si="7"/>
        <v>0</v>
      </c>
      <c r="O88" s="123">
        <f t="shared" si="8"/>
        <v>0</v>
      </c>
      <c r="P88" s="123">
        <f t="shared" si="9"/>
        <v>0</v>
      </c>
      <c r="Q88" s="123">
        <f t="shared" si="10"/>
        <v>0</v>
      </c>
    </row>
    <row r="89" spans="1:17" ht="18" customHeight="1" x14ac:dyDescent="0.45">
      <c r="A89" s="82">
        <v>124</v>
      </c>
      <c r="B89" s="92"/>
      <c r="C89" s="94"/>
      <c r="D89" s="94"/>
      <c r="E89" s="94"/>
      <c r="F89" s="96">
        <f t="shared" si="11"/>
        <v>0</v>
      </c>
      <c r="G89" s="82">
        <v>168</v>
      </c>
      <c r="H89" s="92"/>
      <c r="I89" s="94"/>
      <c r="J89" s="94"/>
      <c r="K89" s="94"/>
      <c r="L89" s="96">
        <f t="shared" si="12"/>
        <v>0</v>
      </c>
      <c r="N89" s="123">
        <f t="shared" si="7"/>
        <v>0</v>
      </c>
      <c r="O89" s="123">
        <f t="shared" si="8"/>
        <v>0</v>
      </c>
      <c r="P89" s="123">
        <f t="shared" si="9"/>
        <v>0</v>
      </c>
      <c r="Q89" s="123">
        <f t="shared" si="10"/>
        <v>0</v>
      </c>
    </row>
    <row r="90" spans="1:17" ht="18" customHeight="1" x14ac:dyDescent="0.45">
      <c r="A90" s="82">
        <v>125</v>
      </c>
      <c r="B90" s="86"/>
      <c r="C90" s="91"/>
      <c r="D90" s="88"/>
      <c r="E90" s="88"/>
      <c r="F90" s="90">
        <f t="shared" si="11"/>
        <v>0</v>
      </c>
      <c r="G90" s="82">
        <v>169</v>
      </c>
      <c r="H90" s="86"/>
      <c r="I90" s="91"/>
      <c r="J90" s="88"/>
      <c r="K90" s="88"/>
      <c r="L90" s="90">
        <f t="shared" si="12"/>
        <v>0</v>
      </c>
      <c r="N90" s="123">
        <f t="shared" si="7"/>
        <v>0</v>
      </c>
      <c r="O90" s="123">
        <f t="shared" si="8"/>
        <v>0</v>
      </c>
      <c r="P90" s="123">
        <f t="shared" si="9"/>
        <v>0</v>
      </c>
      <c r="Q90" s="123">
        <f t="shared" si="10"/>
        <v>0</v>
      </c>
    </row>
    <row r="91" spans="1:17" ht="18" customHeight="1" x14ac:dyDescent="0.45">
      <c r="A91" s="82">
        <v>126</v>
      </c>
      <c r="B91" s="92"/>
      <c r="C91" s="94"/>
      <c r="D91" s="94"/>
      <c r="E91" s="94"/>
      <c r="F91" s="96">
        <f t="shared" si="11"/>
        <v>0</v>
      </c>
      <c r="G91" s="82">
        <v>170</v>
      </c>
      <c r="H91" s="92"/>
      <c r="I91" s="94"/>
      <c r="J91" s="94"/>
      <c r="K91" s="94"/>
      <c r="L91" s="96">
        <f t="shared" si="12"/>
        <v>0</v>
      </c>
      <c r="N91" s="123">
        <f t="shared" si="7"/>
        <v>0</v>
      </c>
      <c r="O91" s="123">
        <f t="shared" si="8"/>
        <v>0</v>
      </c>
      <c r="P91" s="123">
        <f t="shared" si="9"/>
        <v>0</v>
      </c>
      <c r="Q91" s="123">
        <f t="shared" si="10"/>
        <v>0</v>
      </c>
    </row>
    <row r="92" spans="1:17" ht="18" customHeight="1" x14ac:dyDescent="0.45">
      <c r="A92" s="82">
        <v>127</v>
      </c>
      <c r="B92" s="86"/>
      <c r="C92" s="91"/>
      <c r="D92" s="88"/>
      <c r="E92" s="88"/>
      <c r="F92" s="90">
        <f t="shared" si="11"/>
        <v>0</v>
      </c>
      <c r="G92" s="82">
        <v>171</v>
      </c>
      <c r="H92" s="86"/>
      <c r="I92" s="91"/>
      <c r="J92" s="88"/>
      <c r="K92" s="88"/>
      <c r="L92" s="90">
        <f t="shared" si="12"/>
        <v>0</v>
      </c>
      <c r="N92" s="123">
        <f t="shared" si="7"/>
        <v>0</v>
      </c>
      <c r="O92" s="123">
        <f t="shared" si="8"/>
        <v>0</v>
      </c>
      <c r="P92" s="123">
        <f t="shared" si="9"/>
        <v>0</v>
      </c>
      <c r="Q92" s="123">
        <f t="shared" si="10"/>
        <v>0</v>
      </c>
    </row>
    <row r="93" spans="1:17" ht="18" customHeight="1" x14ac:dyDescent="0.45">
      <c r="A93" s="82">
        <v>128</v>
      </c>
      <c r="B93" s="92"/>
      <c r="C93" s="94"/>
      <c r="D93" s="94"/>
      <c r="E93" s="94"/>
      <c r="F93" s="96">
        <f t="shared" si="11"/>
        <v>0</v>
      </c>
      <c r="G93" s="82">
        <v>172</v>
      </c>
      <c r="H93" s="92"/>
      <c r="I93" s="94"/>
      <c r="J93" s="94"/>
      <c r="K93" s="94"/>
      <c r="L93" s="96">
        <f t="shared" si="12"/>
        <v>0</v>
      </c>
      <c r="N93" s="123">
        <f t="shared" si="7"/>
        <v>0</v>
      </c>
      <c r="O93" s="123">
        <f t="shared" si="8"/>
        <v>0</v>
      </c>
      <c r="P93" s="123">
        <f t="shared" si="9"/>
        <v>0</v>
      </c>
      <c r="Q93" s="123">
        <f t="shared" si="10"/>
        <v>0</v>
      </c>
    </row>
    <row r="94" spans="1:17" ht="18" customHeight="1" x14ac:dyDescent="0.45">
      <c r="A94" s="82">
        <v>129</v>
      </c>
      <c r="B94" s="86"/>
      <c r="C94" s="91"/>
      <c r="D94" s="88"/>
      <c r="E94" s="88"/>
      <c r="F94" s="90">
        <f t="shared" si="11"/>
        <v>0</v>
      </c>
      <c r="G94" s="82">
        <v>173</v>
      </c>
      <c r="H94" s="86"/>
      <c r="I94" s="91"/>
      <c r="J94" s="88"/>
      <c r="K94" s="88"/>
      <c r="L94" s="90">
        <f t="shared" si="12"/>
        <v>0</v>
      </c>
      <c r="N94" s="123">
        <f t="shared" si="7"/>
        <v>0</v>
      </c>
      <c r="O94" s="123">
        <f t="shared" si="8"/>
        <v>0</v>
      </c>
      <c r="P94" s="123">
        <f t="shared" si="9"/>
        <v>0</v>
      </c>
      <c r="Q94" s="123">
        <f t="shared" si="10"/>
        <v>0</v>
      </c>
    </row>
    <row r="95" spans="1:17" ht="18" customHeight="1" x14ac:dyDescent="0.45">
      <c r="A95" s="82">
        <v>130</v>
      </c>
      <c r="B95" s="92"/>
      <c r="C95" s="94"/>
      <c r="D95" s="94"/>
      <c r="E95" s="94"/>
      <c r="F95" s="96">
        <f t="shared" si="11"/>
        <v>0</v>
      </c>
      <c r="G95" s="82">
        <v>174</v>
      </c>
      <c r="H95" s="92"/>
      <c r="I95" s="94"/>
      <c r="J95" s="94"/>
      <c r="K95" s="94"/>
      <c r="L95" s="96">
        <f t="shared" si="12"/>
        <v>0</v>
      </c>
      <c r="N95" s="123">
        <f t="shared" si="7"/>
        <v>0</v>
      </c>
      <c r="O95" s="123">
        <f t="shared" si="8"/>
        <v>0</v>
      </c>
      <c r="P95" s="123">
        <f t="shared" si="9"/>
        <v>0</v>
      </c>
      <c r="Q95" s="123">
        <f t="shared" si="10"/>
        <v>0</v>
      </c>
    </row>
    <row r="96" spans="1:17" ht="18" customHeight="1" x14ac:dyDescent="0.45">
      <c r="A96" s="82">
        <v>131</v>
      </c>
      <c r="B96" s="86"/>
      <c r="C96" s="91"/>
      <c r="D96" s="88"/>
      <c r="E96" s="88"/>
      <c r="F96" s="90">
        <f t="shared" si="11"/>
        <v>0</v>
      </c>
      <c r="G96" s="82">
        <v>175</v>
      </c>
      <c r="H96" s="86"/>
      <c r="I96" s="91"/>
      <c r="J96" s="88"/>
      <c r="K96" s="88"/>
      <c r="L96" s="90">
        <f t="shared" si="12"/>
        <v>0</v>
      </c>
      <c r="N96" s="123">
        <f t="shared" si="7"/>
        <v>0</v>
      </c>
      <c r="O96" s="123">
        <f t="shared" si="8"/>
        <v>0</v>
      </c>
      <c r="P96" s="123">
        <f t="shared" si="9"/>
        <v>0</v>
      </c>
      <c r="Q96" s="123">
        <f t="shared" si="10"/>
        <v>0</v>
      </c>
    </row>
    <row r="97" spans="1:17" ht="18" customHeight="1" x14ac:dyDescent="0.45">
      <c r="A97" s="82">
        <v>132</v>
      </c>
      <c r="B97" s="92"/>
      <c r="C97" s="94"/>
      <c r="D97" s="94"/>
      <c r="E97" s="94"/>
      <c r="F97" s="96">
        <f>_xlfn.IFNA(VLOOKUP(D97,$S$1:$T$16,2,0),0)</f>
        <v>0</v>
      </c>
      <c r="G97" s="82">
        <v>176</v>
      </c>
      <c r="H97" s="92"/>
      <c r="I97" s="94"/>
      <c r="J97" s="94"/>
      <c r="K97" s="94"/>
      <c r="L97" s="96">
        <f>_xlfn.IFNA(VLOOKUP(J97,$S$1:$T$16,2,0),0)</f>
        <v>0</v>
      </c>
      <c r="N97" s="123">
        <f t="shared" si="7"/>
        <v>0</v>
      </c>
      <c r="O97" s="123">
        <f t="shared" si="8"/>
        <v>0</v>
      </c>
      <c r="P97" s="123">
        <f t="shared" si="9"/>
        <v>0</v>
      </c>
      <c r="Q97" s="123">
        <f t="shared" si="10"/>
        <v>0</v>
      </c>
    </row>
    <row r="98" spans="1:17" ht="18" customHeight="1" x14ac:dyDescent="0.45">
      <c r="A98" s="108"/>
      <c r="B98" s="109"/>
      <c r="C98" s="110"/>
      <c r="D98" s="110"/>
      <c r="E98" s="110"/>
      <c r="F98" s="110"/>
      <c r="G98" s="108"/>
      <c r="H98" s="109"/>
      <c r="I98" s="110"/>
      <c r="J98" s="110"/>
      <c r="K98" s="110"/>
      <c r="L98" s="110"/>
    </row>
    <row r="99" spans="1:17" ht="18" customHeight="1" x14ac:dyDescent="0.45">
      <c r="A99" s="111"/>
      <c r="B99" s="109" t="s">
        <v>162</v>
      </c>
      <c r="C99" s="112"/>
      <c r="D99" s="113"/>
      <c r="E99" s="114" t="s">
        <v>163</v>
      </c>
      <c r="F99" s="154" t="str">
        <f>IF(ISBLANK($F$47),"",$F$47)</f>
        <v/>
      </c>
      <c r="G99" s="154"/>
      <c r="H99" s="154"/>
      <c r="I99" s="154"/>
      <c r="J99" s="154"/>
      <c r="K99" s="154"/>
      <c r="L99" s="154"/>
    </row>
    <row r="100" spans="1:17" ht="18" customHeight="1" x14ac:dyDescent="0.45">
      <c r="A100" s="111"/>
      <c r="B100" s="109" t="str">
        <f>$B$48</f>
        <v>2024年　　月　　日</v>
      </c>
      <c r="C100" s="112"/>
      <c r="D100" s="113"/>
      <c r="E100" s="155" t="s">
        <v>164</v>
      </c>
      <c r="F100" s="154"/>
      <c r="G100" s="154"/>
      <c r="H100" s="154"/>
      <c r="I100" s="154"/>
      <c r="J100" s="154"/>
      <c r="K100" s="154"/>
      <c r="L100" s="154"/>
    </row>
    <row r="101" spans="1:17" ht="18" customHeight="1" x14ac:dyDescent="0.45">
      <c r="A101" s="111"/>
      <c r="B101" s="109"/>
      <c r="C101" s="112"/>
      <c r="D101" s="113"/>
      <c r="E101" s="155"/>
      <c r="F101" s="154" t="str">
        <f>IF(ISBLANK($F$49),"",$F$49)</f>
        <v/>
      </c>
      <c r="G101" s="154"/>
      <c r="H101" s="154"/>
      <c r="I101" s="154"/>
      <c r="J101" s="154"/>
      <c r="K101" s="154"/>
      <c r="L101" s="154"/>
    </row>
    <row r="102" spans="1:17" ht="18" customHeight="1" x14ac:dyDescent="0.45">
      <c r="A102" s="111"/>
      <c r="B102" s="151">
        <f>$B$50</f>
        <v>0</v>
      </c>
      <c r="C102" s="151"/>
      <c r="D102" s="151"/>
      <c r="E102" s="155"/>
      <c r="F102" s="154"/>
      <c r="G102" s="154"/>
      <c r="H102" s="154"/>
      <c r="I102" s="154"/>
      <c r="J102" s="154"/>
      <c r="K102" s="154"/>
      <c r="L102" s="154"/>
    </row>
    <row r="103" spans="1:17" ht="18" customHeight="1" x14ac:dyDescent="0.45">
      <c r="A103" s="111"/>
      <c r="B103" s="115"/>
      <c r="C103" s="115"/>
      <c r="D103" s="115"/>
      <c r="E103" s="115"/>
      <c r="F103" s="115"/>
      <c r="G103" s="115"/>
      <c r="H103" s="115"/>
      <c r="I103" s="115"/>
      <c r="J103" s="115"/>
      <c r="K103" s="115"/>
      <c r="L103" s="113"/>
    </row>
    <row r="104" spans="1:17" ht="18" customHeight="1" x14ac:dyDescent="0.45">
      <c r="A104" s="116"/>
      <c r="B104" s="117" t="str">
        <f t="shared" ref="B104:I104" si="13">B52</f>
        <v>総GP</v>
      </c>
      <c r="C104" s="118">
        <f>C52</f>
        <v>0</v>
      </c>
      <c r="D104" s="117" t="str">
        <f t="shared" si="13"/>
        <v>総単位数</v>
      </c>
      <c r="E104" s="118">
        <f t="shared" si="13"/>
        <v>0</v>
      </c>
      <c r="F104" s="117" t="str">
        <f t="shared" si="13"/>
        <v>単位数計</v>
      </c>
      <c r="G104" s="118">
        <f>G52</f>
        <v>0</v>
      </c>
      <c r="H104" s="119">
        <f t="shared" si="13"/>
        <v>0</v>
      </c>
      <c r="I104" s="149" t="str">
        <f t="shared" si="13"/>
        <v>累計GPA</v>
      </c>
      <c r="J104" s="149"/>
      <c r="K104" s="150">
        <f>K52</f>
        <v>0</v>
      </c>
      <c r="L104" s="150"/>
      <c r="M104" s="127" t="s">
        <v>172</v>
      </c>
    </row>
    <row r="105" spans="1:17" ht="18" customHeight="1" x14ac:dyDescent="0.45">
      <c r="A105" s="107"/>
      <c r="G105" s="107"/>
    </row>
    <row r="106" spans="1:17" ht="18" customHeight="1" x14ac:dyDescent="0.45">
      <c r="A106" s="107"/>
      <c r="G106" s="107"/>
    </row>
    <row r="107" spans="1:17" ht="18" customHeight="1" x14ac:dyDescent="0.45">
      <c r="A107" s="107"/>
      <c r="G107" s="107"/>
    </row>
    <row r="108" spans="1:17" ht="18" customHeight="1" x14ac:dyDescent="0.45">
      <c r="G108" s="107"/>
      <c r="N108" s="123"/>
      <c r="O108" s="123"/>
      <c r="P108" s="123"/>
      <c r="Q108" s="123"/>
    </row>
    <row r="109" spans="1:17" ht="18" customHeight="1" x14ac:dyDescent="0.45">
      <c r="G109" s="107"/>
    </row>
  </sheetData>
  <sheetProtection password="A190" sheet="1" objects="1" scenarios="1"/>
  <mergeCells count="12">
    <mergeCell ref="F47:L48"/>
    <mergeCell ref="E48:E50"/>
    <mergeCell ref="F49:L50"/>
    <mergeCell ref="F99:L100"/>
    <mergeCell ref="E100:E102"/>
    <mergeCell ref="F101:L102"/>
    <mergeCell ref="B50:D50"/>
    <mergeCell ref="I52:J52"/>
    <mergeCell ref="K52:L52"/>
    <mergeCell ref="I104:J104"/>
    <mergeCell ref="K104:L104"/>
    <mergeCell ref="B102:D102"/>
  </mergeCells>
  <phoneticPr fontId="3"/>
  <conditionalFormatting sqref="B50:D50">
    <cfRule type="containsBlanks" dxfId="1" priority="2">
      <formula>LEN(TRIM(B50))=0</formula>
    </cfRule>
  </conditionalFormatting>
  <conditionalFormatting sqref="B102:D102">
    <cfRule type="expression" dxfId="0" priority="1">
      <formula>B102=0</formula>
    </cfRule>
  </conditionalFormatting>
  <dataValidations count="4">
    <dataValidation type="list" allowBlank="1" showDropDown="1" showInputMessage="1" showErrorMessage="1" sqref="J2:J45 D2:D45 D54:D97 J54:J97">
      <formula1>$S$2:$S$16</formula1>
    </dataValidation>
    <dataValidation type="list" showDropDown="1" showInputMessage="1" showErrorMessage="1" sqref="F54:F97 L2:L45 F2:F45 L54:L97">
      <formula1>"0,1,2,3,4,"""""</formula1>
    </dataValidation>
    <dataValidation type="decimal" allowBlank="1" showInputMessage="1" showErrorMessage="1" sqref="E2:E45 E54:E97 K2:K45 K54:K97">
      <formula1>0</formula1>
      <formula2>9999</formula2>
    </dataValidation>
    <dataValidation type="decimal" allowBlank="1" showInputMessage="1" showErrorMessage="1" sqref="I2:I45 C2:C45 C54:C97 I54:I97">
      <formula1>0</formula1>
      <formula2>999</formula2>
    </dataValidation>
  </dataValidations>
  <printOptions horizontalCentered="1"/>
  <pageMargins left="0.59055118110236227" right="0.39370078740157483" top="0.59055118110236227" bottom="0.39370078740157483" header="0.19685039370078741" footer="0.19685039370078741"/>
  <pageSetup paperSize="9" scale="80" fitToHeight="2" orientation="portrait" r:id="rId1"/>
  <headerFooter>
    <oddFooter>&amp;C&amp;9&amp;P/&amp;N</oddFooter>
  </headerFooter>
  <rowBreaks count="2" manualBreakCount="2">
    <brk id="52" max="16383" man="1"/>
    <brk id="53" max="11" man="1"/>
  </rowBreaks>
  <ignoredErrors>
    <ignoredError sqref="B102 F99:L102" unlockedFormula="1"/>
  </ignoredError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4" baseType="variant">
      <vt:variant>
        <vt:lpstr>ワークシート</vt:lpstr>
      </vt:variant>
      <vt:variant>
        <vt:i4>2</vt:i4>
      </vt:variant>
      <vt:variant>
        <vt:lpstr>名前付き一覧</vt:lpstr>
      </vt:variant>
      <vt:variant>
        <vt:i4>2</vt:i4>
      </vt:variant>
    </vt:vector>
  </HeadingPairs>
  <TitlesOfParts>
    <vt:vector size="4" baseType="lpstr">
      <vt:lpstr>大学_作成方法</vt:lpstr>
      <vt:lpstr>大学_取得単位一覧表</vt:lpstr>
      <vt:lpstr>大学_作成方法!Print_Area</vt:lpstr>
      <vt:lpstr>大学_取得単位一覧表!Print_Area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Printed>2024-02-16T00:46:17Z</cp:lastPrinted>
  <dcterms:created xsi:type="dcterms:W3CDTF">2023-02-21T10:07:08Z</dcterms:created>
  <dcterms:modified xsi:type="dcterms:W3CDTF">2024-02-16T06:16:35Z</dcterms:modified>
</cp:coreProperties>
</file>